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<sst xmlns="http://schemas.openxmlformats.org/spreadsheetml/2006/main" count="614" uniqueCount="307">
  <si>
    <t xml:space="preserve">Zap. št. </t>
  </si>
  <si>
    <t xml:space="preserve">Naložba - program </t>
  </si>
  <si>
    <t xml:space="preserve">1. </t>
  </si>
  <si>
    <t>Načrtovana faza dela-2004</t>
  </si>
  <si>
    <t>Načrtovana faza dela-2005</t>
  </si>
  <si>
    <t>Načrtovana faza dela-2006</t>
  </si>
  <si>
    <t>Sredstva 2003</t>
  </si>
  <si>
    <t>Sredstva 2004</t>
  </si>
  <si>
    <t>Sredstva 2005</t>
  </si>
  <si>
    <t>Sredstva 2006</t>
  </si>
  <si>
    <t xml:space="preserve">2. </t>
  </si>
  <si>
    <t>Ekološki otoki</t>
  </si>
  <si>
    <t>Študija stanja upr.stavbe</t>
  </si>
  <si>
    <t>4.</t>
  </si>
  <si>
    <t>5.</t>
  </si>
  <si>
    <t>Izvedenana dela-2003</t>
  </si>
  <si>
    <t>Center IH - Ljubljanska 12 f</t>
  </si>
  <si>
    <t>Dogradnja in oprema</t>
  </si>
  <si>
    <t>Seštevki po letih</t>
  </si>
  <si>
    <t xml:space="preserve">Pridobivanje zemljišč </t>
  </si>
  <si>
    <t>Oprema in inventar</t>
  </si>
  <si>
    <t>3.</t>
  </si>
  <si>
    <t>Pisarn.opr.in inv</t>
  </si>
  <si>
    <t>Vzdrževanje javnih zaklonišč</t>
  </si>
  <si>
    <t>Obn.zakl.vrtec</t>
  </si>
  <si>
    <t>CZ-tehn.reš.opr.in osebna oprema enot</t>
  </si>
  <si>
    <t>Nakupi</t>
  </si>
  <si>
    <t>6.</t>
  </si>
  <si>
    <t>Oprema za zašč.in reševanje</t>
  </si>
  <si>
    <t>CZ, varnost, gasilstvo</t>
  </si>
  <si>
    <t>Obnova in vzdrž.stavb v lasti Občine Trzin, zemljišča</t>
  </si>
  <si>
    <t>7.</t>
  </si>
  <si>
    <t>8.</t>
  </si>
  <si>
    <t>Osebna in skupna zašč.oprema</t>
  </si>
  <si>
    <t>Dodatna opr.za novo vozilo</t>
  </si>
  <si>
    <t>Vzdrževanje hidrantov</t>
  </si>
  <si>
    <t>10.</t>
  </si>
  <si>
    <t>Subven.obr.m.</t>
  </si>
  <si>
    <t>11.</t>
  </si>
  <si>
    <t>Vzdrževanje</t>
  </si>
  <si>
    <t>12.</t>
  </si>
  <si>
    <t>Urej.vodotokov in prepreč.popl.</t>
  </si>
  <si>
    <t>13.</t>
  </si>
  <si>
    <t>Dogradnja trgov.z biopridelki</t>
  </si>
  <si>
    <t>14.</t>
  </si>
  <si>
    <t>15.</t>
  </si>
  <si>
    <t>Obvezn.po pog.o kom.oprem. OIC, kom.opremlj.OIC-širitev OIC</t>
  </si>
  <si>
    <t>Obveznosti po pogodbah</t>
  </si>
  <si>
    <t>16.</t>
  </si>
  <si>
    <t>17.</t>
  </si>
  <si>
    <t>18.</t>
  </si>
  <si>
    <t>19.</t>
  </si>
  <si>
    <t>Obvezn.po pog.o kom.opremlj. Ostala območja</t>
  </si>
  <si>
    <t>Ostale gosp.dejavnosti</t>
  </si>
  <si>
    <t>20.</t>
  </si>
  <si>
    <t>21.</t>
  </si>
  <si>
    <t>22.</t>
  </si>
  <si>
    <t>Subvenc.obr.</t>
  </si>
  <si>
    <t>Pohod.poti trasiranje</t>
  </si>
  <si>
    <t>Pohod.poti označev.,karte</t>
  </si>
  <si>
    <t>Varstvo okolja</t>
  </si>
  <si>
    <t>23.</t>
  </si>
  <si>
    <t>Izgradnja 2.ot.</t>
  </si>
  <si>
    <t>Ravnanje z odpadno vodo</t>
  </si>
  <si>
    <t>25.</t>
  </si>
  <si>
    <t>26.</t>
  </si>
  <si>
    <t>Kanalizacija, izgradnja</t>
  </si>
  <si>
    <t xml:space="preserve">Jemčeva izgr., </t>
  </si>
  <si>
    <t>Kanalizacija-sanacije</t>
  </si>
  <si>
    <t>Mlake-Vegova</t>
  </si>
  <si>
    <t>Subvenc.obr.mer za stan.posoj.</t>
  </si>
  <si>
    <t>Načrtovana dela-2007</t>
  </si>
  <si>
    <t>Načrtovana dela-2008</t>
  </si>
  <si>
    <t xml:space="preserve">Načrtovana dela-2009 </t>
  </si>
  <si>
    <t>Načrtovana dela-20010</t>
  </si>
  <si>
    <t>Sredstva 2007</t>
  </si>
  <si>
    <t>Sredstva 2008</t>
  </si>
  <si>
    <t>Sredstva 2009</t>
  </si>
  <si>
    <t>I.</t>
  </si>
  <si>
    <t>II.</t>
  </si>
  <si>
    <t>9.</t>
  </si>
  <si>
    <t>III.</t>
  </si>
  <si>
    <t>Invest.vzdržev.</t>
  </si>
  <si>
    <t>Invest.vzdržev. in popravila</t>
  </si>
  <si>
    <t xml:space="preserve">Obvezn.po pogodbah in ZN </t>
  </si>
  <si>
    <t>Vzdržev.dela in popravila</t>
  </si>
  <si>
    <t>Za hribom, Gmajna, Jemčeva - stranske</t>
  </si>
  <si>
    <t>Zagotav.komun. opreme po pog.</t>
  </si>
  <si>
    <t>Oblikovanje in vzdrževanje ze= lenic in parkov= nih površin</t>
  </si>
  <si>
    <t>Oblikovanje in vzdrževanje ze= lenic in parkov= nih površin in proj.za fontano</t>
  </si>
  <si>
    <t>Spodbujanje razvoja malega gospodarstva - posojila</t>
  </si>
  <si>
    <t>Subvencioniranje obrestne mere</t>
  </si>
  <si>
    <t>Sanacija obstoječe in gradnja nove deponije komun.odpadkov - center za ravnanje z odpadki</t>
  </si>
  <si>
    <t>Reinv.takse za izgradnjo komun. deponije Dob</t>
  </si>
  <si>
    <t>24.</t>
  </si>
  <si>
    <t>Izgradnja:2 otoka</t>
  </si>
  <si>
    <t>27.</t>
  </si>
  <si>
    <t>Jemčeva izgr.</t>
  </si>
  <si>
    <t>28.</t>
  </si>
  <si>
    <t>29.</t>
  </si>
  <si>
    <t>30.</t>
  </si>
  <si>
    <t>Stanovanjska dejavnost in prostorski razvoj</t>
  </si>
  <si>
    <t>Pokopališče</t>
  </si>
  <si>
    <t xml:space="preserve">PIN in projekti </t>
  </si>
  <si>
    <t>Oskrba z vodo</t>
  </si>
  <si>
    <t>32.</t>
  </si>
  <si>
    <t>Obnova vodov. Jemčeva,Habat.</t>
  </si>
  <si>
    <t>Zamenj. salonit. cevi in obnove</t>
  </si>
  <si>
    <t xml:space="preserve">33. </t>
  </si>
  <si>
    <t>Inv.vzdrž. javne razsvetljave</t>
  </si>
  <si>
    <t>Inv.vzdrževanje</t>
  </si>
  <si>
    <t>34.</t>
  </si>
  <si>
    <t>Ukrepi za zmanjš.tokovine JR</t>
  </si>
  <si>
    <t>Zamenj.svetil</t>
  </si>
  <si>
    <t>35.</t>
  </si>
  <si>
    <t>JR novogradnje</t>
  </si>
  <si>
    <t>Zdravstvo</t>
  </si>
  <si>
    <t xml:space="preserve">36. </t>
  </si>
  <si>
    <t xml:space="preserve">ZD Domžale-naložbe, </t>
  </si>
  <si>
    <t>ZD Domžale</t>
  </si>
  <si>
    <t>ZD Domžale, ambulanta Trzin</t>
  </si>
  <si>
    <t>37.</t>
  </si>
  <si>
    <t>Invest.vzdrž. ZD Domžale</t>
  </si>
  <si>
    <t>Inv.vzdrž.ZD in ambul. Trzin</t>
  </si>
  <si>
    <t>Rekreac.,kultura;dejavn.neprof.organiz.idr.</t>
  </si>
  <si>
    <t>38.</t>
  </si>
  <si>
    <t>Naložbe v športne objekte</t>
  </si>
  <si>
    <t>ŠRP Mlake</t>
  </si>
  <si>
    <t>ŠRP Mlake idr.</t>
  </si>
  <si>
    <t>39.</t>
  </si>
  <si>
    <t>Inv.vzdrž.šport.objekt.in obnove</t>
  </si>
  <si>
    <t>ŠRP OŠ,smučiš.</t>
  </si>
  <si>
    <t>40.</t>
  </si>
  <si>
    <t>Oprema</t>
  </si>
  <si>
    <t>41.</t>
  </si>
  <si>
    <t>42.</t>
  </si>
  <si>
    <t>Vzdrž.in oprema KUD F.Kotar</t>
  </si>
  <si>
    <t>Vzdr. in oprema</t>
  </si>
  <si>
    <t>43.</t>
  </si>
  <si>
    <t>Inv.vzdrž.-obnove spomenikov</t>
  </si>
  <si>
    <t>Projekt obnove</t>
  </si>
  <si>
    <t>Obn.spom.pri OŠ</t>
  </si>
  <si>
    <t>44.</t>
  </si>
  <si>
    <t>Oprema Dvor.M.Ručigaj</t>
  </si>
  <si>
    <t>45.</t>
  </si>
  <si>
    <t>Oprema Mlad.klub v CIH</t>
  </si>
  <si>
    <t>46.</t>
  </si>
  <si>
    <t>Oprema Knjižnice T.Orla</t>
  </si>
  <si>
    <t>47.</t>
  </si>
  <si>
    <t>Obnova oz.izgradnja hiše PD Onger</t>
  </si>
  <si>
    <t>Projekti</t>
  </si>
  <si>
    <t>48.</t>
  </si>
  <si>
    <t>Prisp. za prosto= re inval.druš.</t>
  </si>
  <si>
    <t>49.</t>
  </si>
  <si>
    <t>50.</t>
  </si>
  <si>
    <t xml:space="preserve">Inv.vzdrževanje vrtca </t>
  </si>
  <si>
    <t>51.</t>
  </si>
  <si>
    <t>Inv.vzdržev.Doma na Krku in drugih počitniških objektov</t>
  </si>
  <si>
    <t>Oprema oddelkov/ igralnic v vrtcu</t>
  </si>
  <si>
    <t>Otroška igrišča:gradnja in vzdrž.</t>
  </si>
  <si>
    <t>52.</t>
  </si>
  <si>
    <t>53.</t>
  </si>
  <si>
    <t xml:space="preserve">Oprema OŠ </t>
  </si>
  <si>
    <t>54.</t>
  </si>
  <si>
    <t>Prizidki pri OŠ: izgradnja in oprema</t>
  </si>
  <si>
    <t>1.faza izgrad.in opreme, 2.faza</t>
  </si>
  <si>
    <t>2. faza izgr. in oprema</t>
  </si>
  <si>
    <t>56.</t>
  </si>
  <si>
    <t>Inv.vzdrževanje zgradbe OŠ</t>
  </si>
  <si>
    <t>57.</t>
  </si>
  <si>
    <t>Gozdna učna pot:izgrad.in vzdr.</t>
  </si>
  <si>
    <t>Izgradnja</t>
  </si>
  <si>
    <t>58.</t>
  </si>
  <si>
    <t>Inv.vzdrževanje OŠ Roje</t>
  </si>
  <si>
    <t>Socialno varstvo</t>
  </si>
  <si>
    <t>59.</t>
  </si>
  <si>
    <t>PIN in projekti</t>
  </si>
  <si>
    <t>Pis.opr.in invent.</t>
  </si>
  <si>
    <t>Obnov.dela</t>
  </si>
  <si>
    <t>Nakupi zemlj.</t>
  </si>
  <si>
    <t>Nakupi zemljišč</t>
  </si>
  <si>
    <t>ŠRP Mlake zaklj.</t>
  </si>
  <si>
    <t xml:space="preserve">Upravni stavbi: Mengeška 9, Mengeška 22 </t>
  </si>
  <si>
    <t>Gradnja in vzdržev.gozdnih cest in vlak</t>
  </si>
  <si>
    <t xml:space="preserve">Štud.stanja,popr. strehe,proj.adapt stare OŠ, </t>
  </si>
  <si>
    <t xml:space="preserve">Adapt.stare OŠ, inv.vzdr.zadr. doma </t>
  </si>
  <si>
    <t>Investicijsko vzdrževanje</t>
  </si>
  <si>
    <t>Instalac.in prikl= ljučki za zem.plin in izgradnja ins= talacij za cent= ralno ogrev.</t>
  </si>
  <si>
    <t>Vzdrževanje in obnove zaklon.</t>
  </si>
  <si>
    <t>Nakupi in vzdrževanje</t>
  </si>
  <si>
    <t>Op.: v l. 2004 gl. p.p. 6007</t>
  </si>
  <si>
    <t>Investicijsko vzdrževanje - p.p. 6007</t>
  </si>
  <si>
    <t>Pregl.in vzdrž.</t>
  </si>
  <si>
    <t>Vzdrž.dela in izgradnja</t>
  </si>
  <si>
    <t>Urejanje in vzdr= ževanje</t>
  </si>
  <si>
    <t>Urejanje in vzdrževanje</t>
  </si>
  <si>
    <t>Kmetičeva, Povez.ul.OIC-Mlake, most na Habatovi, Ul. Za hribom, podaljš. Pod gozdom itd.</t>
  </si>
  <si>
    <t>Kolesarske steze - načrti</t>
  </si>
  <si>
    <t>Nakup stanovanja - delni in invest. vzdrževanje</t>
  </si>
  <si>
    <t xml:space="preserve">Sredstva 2010 </t>
  </si>
  <si>
    <t>Skupna vrednost naložb 2006-2010</t>
  </si>
  <si>
    <t>JR Jemčeva, Rašiške čete</t>
  </si>
  <si>
    <t>JR ob obnov.in novih ulicah</t>
  </si>
  <si>
    <t xml:space="preserve">Obnova zgradbe Habatova 16: fasada itd. </t>
  </si>
  <si>
    <t>Nadalj.izgrad. ŠRP Mlake</t>
  </si>
  <si>
    <t>Invest.vzdrž., obn.atl.steze</t>
  </si>
  <si>
    <t>Vzdr. in oprema, proj.obnove</t>
  </si>
  <si>
    <t>Obn.spomenikov lokaln.pomena</t>
  </si>
  <si>
    <t>Naložbe v prostore in prilagoditve zgradb ipd.za invalide</t>
  </si>
  <si>
    <t>Prisp.za gradnjo</t>
  </si>
  <si>
    <t>Prilagoditve poti in pločnikov</t>
  </si>
  <si>
    <t>Izobraževanje in predš.vzgoja</t>
  </si>
  <si>
    <t>Oprema in vzdrževanje</t>
  </si>
  <si>
    <t>Vzgojni pripomočki v vrtcu</t>
  </si>
  <si>
    <t>Inv.vzdrževanje (okna itd.)</t>
  </si>
  <si>
    <t>Vzdrževanje in izgradnja</t>
  </si>
  <si>
    <t>Dopolnitve opre= me ipd.</t>
  </si>
  <si>
    <t>Projekti, p.p. 9030</t>
  </si>
  <si>
    <t>Projekti, izgrad= nja,inženiring, nadzor</t>
  </si>
  <si>
    <t>Gradnja</t>
  </si>
  <si>
    <t>Kolesarske steze - izvedba in drugo</t>
  </si>
  <si>
    <t xml:space="preserve">Kolesarske steze, Tram - train sistem </t>
  </si>
  <si>
    <t>Tram - train sistem primest. prometa</t>
  </si>
  <si>
    <t xml:space="preserve">Investicije v skladu z razv. načrtom </t>
  </si>
  <si>
    <t>Strategija prost.razvoja OT, prostorski red in PIA</t>
  </si>
  <si>
    <t>Zač.pripr. Prost. strat. in sprem. PUP Mlake, UN T3</t>
  </si>
  <si>
    <t>Nadalj.priprave prost.strat., sprej.sprem. PUP Mlake, Zač. sprem. UN T3</t>
  </si>
  <si>
    <t>Sovlaganja OT v projekte po Razv. programu LUR: primestni promet, kolesarske steze idr.</t>
  </si>
  <si>
    <t>Pohod.poti in druge naložbe</t>
  </si>
  <si>
    <t>Nova karta in druge naložbe</t>
  </si>
  <si>
    <t>Center za ravnanje z odpadki, taksa</t>
  </si>
  <si>
    <t>Izpopolnjevanje loč.zbiranja</t>
  </si>
  <si>
    <t>Sanacija kanal.</t>
  </si>
  <si>
    <t>Sanacije</t>
  </si>
  <si>
    <t>Investicijsko vzdrževanje in nakup social. stanovanja</t>
  </si>
  <si>
    <t>Zamenj. salonit. cevi in novograd.; študije,,proj.</t>
  </si>
  <si>
    <t>Zamenjave sa= lonit.cevi in no= vogradnje</t>
  </si>
  <si>
    <t>IV.</t>
  </si>
  <si>
    <t>V.</t>
  </si>
  <si>
    <t>VI.</t>
  </si>
  <si>
    <t>VII.</t>
  </si>
  <si>
    <t>VIII.</t>
  </si>
  <si>
    <t>IX.</t>
  </si>
  <si>
    <t>31.</t>
  </si>
  <si>
    <t>X.</t>
  </si>
  <si>
    <t>Nalož.v vodovod - zamenjave salonit.cevi; novogradnje (vrtine)…</t>
  </si>
  <si>
    <t>JR ob novih ulicah - povezov.</t>
  </si>
  <si>
    <t>XI.</t>
  </si>
  <si>
    <t>XII.</t>
  </si>
  <si>
    <t>Športna oprema - za dejavnost športnih društev in rekreacijo</t>
  </si>
  <si>
    <t>Inv.vzdrž.Knjižnice Domžale in Knjižnice T. Orla</t>
  </si>
  <si>
    <t>Obnova in modernizacija</t>
  </si>
  <si>
    <t>Projekti - prisp. občine</t>
  </si>
  <si>
    <t>XIII.</t>
  </si>
  <si>
    <t>55.</t>
  </si>
  <si>
    <t>55.a.</t>
  </si>
  <si>
    <t>Prizidki - Prenova šolske kuhinje</t>
  </si>
  <si>
    <t>XIV.</t>
  </si>
  <si>
    <t>Stroški financi= ranja gradnje</t>
  </si>
  <si>
    <t xml:space="preserve">Izdelava projekta za obnovo oz. izgradnjo novega objekta (nova p.p.) </t>
  </si>
  <si>
    <t xml:space="preserve">Izdelava projekta za obnovo oz. izgradnjo novega obj.(nova p.p.) </t>
  </si>
  <si>
    <t>Nakupi, zamenj. kritine</t>
  </si>
  <si>
    <t>Urejanje struge Pšate</t>
  </si>
  <si>
    <t>Ljubljanska in most, povezov. ulica OIC-Mlake, Gmajna in Dobrave, Jemčeva stranske</t>
  </si>
  <si>
    <t>Povezov. ulica OIC-Mlake, Gmajna in Dobrave, Jemčeva stranske</t>
  </si>
  <si>
    <t>Oblikov.in vzdr= žev.zelenic, par= kovnih površin in pešpoti, izgradnja estetskih objektov</t>
  </si>
  <si>
    <t>Pohod.poti markir., karte idr.</t>
  </si>
  <si>
    <t xml:space="preserve">Izgr.mešane kanal.Ul.Pod gozdom (T5), </t>
  </si>
  <si>
    <t>Sanacija kanal. Mengeška, meteor. priključek</t>
  </si>
  <si>
    <t>Sanacija črpališča pri plinarni</t>
  </si>
  <si>
    <t>Oddelek doma za starejše, prostori za dnevno varstvo in PND</t>
  </si>
  <si>
    <t>Povezov. ulica OIC-Mlake, Gmajna in Dobrave, Jemčeva stranske, obvoznica</t>
  </si>
  <si>
    <t xml:space="preserve">Jemčeva stranske, Mengeška stranske, obvoznica </t>
  </si>
  <si>
    <t>Vlag.v infrastr.za turizem: pohod.poti, koles.poti, karta občine</t>
  </si>
  <si>
    <t>Nakupi, gradnja  in inves.vzdrž.kadr.soc., neprof.stanov.ali hiš, inv. vzdrž. in obnove:Habat.16, Ljubljanska 13 itd.</t>
  </si>
  <si>
    <t>Sprejem prostor. strat. in pripr. prostor.reda</t>
  </si>
  <si>
    <t>Dopolnitve opreme ipd.</t>
  </si>
  <si>
    <t>Druge zgradbe v lasti OT (večnamenski objekt ob Habatovi: dom CZ, skladišče, stanovanja)</t>
  </si>
  <si>
    <t>Pridobitev gradbenega dovoljenja</t>
  </si>
  <si>
    <t>Izgradnja in oprema</t>
  </si>
  <si>
    <t>PIN, projekti in upr. postopki</t>
  </si>
  <si>
    <t>Upravni postopki, gradnja</t>
  </si>
  <si>
    <t>Gospodarske dejavnosti:promet,ceste, energetika</t>
  </si>
  <si>
    <t>Gospodarske dejavnosti-kmetijstvo</t>
  </si>
  <si>
    <t>Investicijsko vzdrževanje in popravila ulic, javnih poti in prometnih znakov</t>
  </si>
  <si>
    <t>Pospeševanje razvoja kmetijstva - subvencioniranje obrestnih mer</t>
  </si>
  <si>
    <t>Vozila in druge naložbe PGD Trzin (vozilo za gašenje gozdnih požarov)</t>
  </si>
  <si>
    <t>Fasada na občinski stavbi in invest. vzdrževanje in obnove</t>
  </si>
  <si>
    <t>Kmetičeva, Mengeška, Pod gozdom 2 dela, Jemčeva stranske,  Ljubljanska in most, povezov. ulica OIC-Mlake</t>
  </si>
  <si>
    <t xml:space="preserve">6. NALOŽBE IN POSEBNI RAZVOJNI PROGRAMI 2005-2010 - načrtovana dinamika izvedbe in načrt financiranja </t>
  </si>
  <si>
    <t>Vzdržev.prometne svetlobne signalizacije</t>
  </si>
  <si>
    <t>Oblikov.in vzdrževanje urbanega okolja: parki,zelenice,pešpoti, spomeniki in drugi estet.objekti</t>
  </si>
  <si>
    <t>Naložbe v ulice in javne poti (povez.OIC-Mlake, Kmetičeva, Jemčeva-stranski kraki, Mengeška-pločniki, semaforji,stranski kraki,Ljubljanska-modernizacija, most, Pod gozdom-podaljšanje, Gmajna in Dobrave-dogradnja, obvoznica…)</t>
  </si>
  <si>
    <t>Jemčeva stranske, Ljubljanska in most, povezov. ulica OIC-Mlake, Gmajna in Dobrave</t>
  </si>
  <si>
    <t>Subvencionir=anje obrestne mere</t>
  </si>
  <si>
    <t>Oblikov.in vzdržev.zele=nic, parkovnih površin in pešpoti, izgradnja estetskih objektov</t>
  </si>
  <si>
    <t>Gradb.dovolje=nje</t>
  </si>
  <si>
    <t>Investicijs=ko vzdrževanje</t>
  </si>
  <si>
    <t>Zamenjave salonit.cevi in novogradnje</t>
  </si>
  <si>
    <t xml:space="preserve">Inv.vzdržev. in obnove </t>
  </si>
  <si>
    <t>Obnova zaklonišča OŠ Trzin</t>
  </si>
  <si>
    <t>Invest.vzdrže=va.</t>
  </si>
  <si>
    <t>Zagotav.kom=un.opreme po pog.</t>
  </si>
  <si>
    <t xml:space="preserve">Dogradit=ev sistema </t>
  </si>
  <si>
    <t>Izpopoln=jevanje loč.zbir=anja</t>
  </si>
  <si>
    <t>Pričak.sreds. soinvestitor=jev</t>
  </si>
  <si>
    <t>Načrtovana dela - 2010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</si>
</sst>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5">
    <font>
      <sz val="10"/>
      <name val="Arial CE"/>
      <family val="0"/>
    </font>
    <font>
      <sz val="8"/>
      <name val="Arial CE"/>
      <family val="2"/>
    </font>
    <font>
      <sz val="8"/>
      <name val="Garamond"/>
      <family val="1"/>
    </font>
    <font>
      <b/>
      <sz val="10"/>
      <name val="Arial CE"/>
      <family val="0"/>
    </font>
    <font>
      <b/>
      <sz val="8"/>
      <name val="Garamond"/>
      <family val="1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Garamond"/>
      <family val="1"/>
    </font>
    <font>
      <sz val="10"/>
      <name val="Garamond"/>
      <family val="1"/>
    </font>
    <font>
      <sz val="10"/>
      <color indexed="63"/>
      <name val="Garamond"/>
      <family val="1"/>
    </font>
    <font>
      <sz val="10"/>
      <color indexed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readingOrder="1"/>
    </xf>
    <xf numFmtId="3" fontId="2" fillId="0" borderId="1" xfId="0" applyNumberFormat="1" applyFont="1" applyBorder="1" applyAlignment="1">
      <alignment horizontal="right" readingOrder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 readingOrder="1"/>
    </xf>
    <xf numFmtId="3" fontId="2" fillId="0" borderId="1" xfId="0" applyNumberFormat="1" applyFont="1" applyBorder="1" applyAlignment="1">
      <alignment wrapText="1" readingOrder="1"/>
    </xf>
    <xf numFmtId="0" fontId="1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readingOrder="1"/>
    </xf>
    <xf numFmtId="3" fontId="4" fillId="0" borderId="1" xfId="0" applyNumberFormat="1" applyFont="1" applyBorder="1" applyAlignment="1">
      <alignment horizontal="right" readingOrder="1"/>
    </xf>
    <xf numFmtId="0" fontId="5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 readingOrder="1"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 readingOrder="1"/>
    </xf>
    <xf numFmtId="0" fontId="1" fillId="0" borderId="0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 readingOrder="1"/>
    </xf>
    <xf numFmtId="1" fontId="2" fillId="0" borderId="2" xfId="0" applyNumberFormat="1" applyFont="1" applyBorder="1" applyAlignment="1">
      <alignment horizontal="right" wrapText="1" readingOrder="1"/>
    </xf>
    <xf numFmtId="3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readingOrder="1"/>
    </xf>
    <xf numFmtId="0" fontId="2" fillId="0" borderId="0" xfId="0" applyFont="1" applyBorder="1" applyAlignment="1">
      <alignment horizontal="right" readingOrder="1"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justify" wrapText="1" readingOrder="1"/>
    </xf>
    <xf numFmtId="0" fontId="9" fillId="0" borderId="0" xfId="0" applyFont="1" applyAlignment="1">
      <alignment horizontal="justify" readingOrder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justify" vertical="justify" readingOrder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 readingOrder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justify" wrapText="1" readingOrder="1"/>
    </xf>
    <xf numFmtId="0" fontId="8" fillId="0" borderId="1" xfId="0" applyFont="1" applyBorder="1" applyAlignment="1">
      <alignment horizontal="justify" vertical="justify" readingOrder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justify" readingOrder="1"/>
    </xf>
    <xf numFmtId="0" fontId="9" fillId="0" borderId="1" xfId="0" applyFont="1" applyBorder="1" applyAlignment="1">
      <alignment horizontal="justify" vertical="justify" readingOrder="1"/>
    </xf>
    <xf numFmtId="3" fontId="1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justify" vertical="justify" wrapText="1" readingOrder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 horizontal="justify" wrapText="1" readingOrder="1"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 horizontal="justify" vertical="justify" wrapText="1" readingOrder="1"/>
    </xf>
    <xf numFmtId="0" fontId="9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horizontal="justify" wrapText="1" readingOrder="1"/>
    </xf>
    <xf numFmtId="3" fontId="9" fillId="0" borderId="6" xfId="0" applyNumberFormat="1" applyFont="1" applyBorder="1" applyAlignment="1">
      <alignment/>
    </xf>
    <xf numFmtId="0" fontId="9" fillId="0" borderId="6" xfId="0" applyFont="1" applyBorder="1" applyAlignment="1">
      <alignment horizontal="justify" vertical="justify" wrapText="1" readingOrder="1"/>
    </xf>
    <xf numFmtId="0" fontId="9" fillId="0" borderId="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justify" wrapText="1" readingOrder="1"/>
    </xf>
    <xf numFmtId="3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justify" vertical="justify" wrapText="1" readingOrder="1"/>
    </xf>
    <xf numFmtId="3" fontId="11" fillId="0" borderId="1" xfId="0" applyNumberFormat="1" applyFont="1" applyBorder="1" applyAlignment="1">
      <alignment horizontal="right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justify" wrapText="1" readingOrder="1"/>
    </xf>
    <xf numFmtId="0" fontId="9" fillId="0" borderId="8" xfId="0" applyFont="1" applyBorder="1" applyAlignment="1">
      <alignment wrapText="1"/>
    </xf>
    <xf numFmtId="3" fontId="9" fillId="0" borderId="6" xfId="0" applyNumberFormat="1" applyFont="1" applyBorder="1" applyAlignment="1">
      <alignment horizontal="right" wrapText="1"/>
    </xf>
    <xf numFmtId="3" fontId="9" fillId="0" borderId="6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justify" wrapText="1" readingOrder="1"/>
    </xf>
    <xf numFmtId="0" fontId="9" fillId="0" borderId="0" xfId="0" applyFont="1" applyBorder="1" applyAlignment="1">
      <alignment horizontal="justify" wrapText="1" readingOrder="1"/>
    </xf>
    <xf numFmtId="0" fontId="9" fillId="0" borderId="0" xfId="0" applyFont="1" applyBorder="1" applyAlignment="1">
      <alignment horizontal="justify" vertical="justify" wrapText="1" readingOrder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justify" vertical="justify" readingOrder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justify" readingOrder="1"/>
    </xf>
    <xf numFmtId="0" fontId="9" fillId="0" borderId="0" xfId="0" applyFont="1" applyAlignment="1">
      <alignment horizontal="justify" wrapText="1" readingOrder="1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justify" wrapText="1" readingOrder="1"/>
    </xf>
    <xf numFmtId="0" fontId="13" fillId="0" borderId="0" xfId="0" applyFont="1" applyAlignment="1">
      <alignment horizontal="justify" readingOrder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justify" vertical="justify" readingOrder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 readingOrder="1"/>
    </xf>
    <xf numFmtId="3" fontId="13" fillId="0" borderId="1" xfId="0" applyNumberFormat="1" applyFont="1" applyBorder="1" applyAlignment="1">
      <alignment horizontal="right" readingOrder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7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6.125" style="55" customWidth="1"/>
    <col min="2" max="2" width="23.75390625" style="93" customWidth="1"/>
    <col min="3" max="3" width="11.125" style="55" hidden="1" customWidth="1"/>
    <col min="4" max="4" width="8.625" style="55" hidden="1" customWidth="1"/>
    <col min="5" max="5" width="11.25390625" style="56" hidden="1" customWidth="1"/>
    <col min="6" max="6" width="10.875" style="45" bestFit="1" customWidth="1"/>
    <col min="7" max="7" width="17.00390625" style="114" customWidth="1"/>
    <col min="8" max="8" width="10.875" style="45" bestFit="1" customWidth="1"/>
    <col min="9" max="9" width="13.00390625" style="114" customWidth="1"/>
    <col min="10" max="10" width="10.875" style="45" bestFit="1" customWidth="1"/>
    <col min="11" max="11" width="9.875" style="114" customWidth="1"/>
    <col min="12" max="12" width="10.875" style="55" bestFit="1" customWidth="1"/>
    <col min="13" max="13" width="12.625" style="44" customWidth="1"/>
    <col min="14" max="14" width="10.25390625" style="45" customWidth="1"/>
    <col min="15" max="15" width="10.875" style="44" customWidth="1"/>
    <col min="16" max="16" width="10.875" style="45" bestFit="1" customWidth="1"/>
    <col min="17" max="17" width="11.625" style="46" customWidth="1"/>
    <col min="18" max="18" width="9.00390625" style="8" customWidth="1"/>
    <col min="19" max="19" width="11.875" style="9" bestFit="1" customWidth="1"/>
    <col min="20" max="20" width="10.125" style="9" customWidth="1"/>
    <col min="21" max="31" width="9.125" style="21" customWidth="1"/>
  </cols>
  <sheetData>
    <row r="1" spans="1:20" s="126" customFormat="1" ht="15">
      <c r="A1" s="115" t="s">
        <v>289</v>
      </c>
      <c r="B1" s="115"/>
      <c r="C1" s="116"/>
      <c r="D1" s="116"/>
      <c r="E1" s="117"/>
      <c r="F1" s="118"/>
      <c r="G1" s="119"/>
      <c r="H1" s="118"/>
      <c r="I1" s="119"/>
      <c r="J1" s="118"/>
      <c r="K1" s="119"/>
      <c r="L1" s="116"/>
      <c r="M1" s="120"/>
      <c r="N1" s="121"/>
      <c r="O1" s="120"/>
      <c r="P1" s="121"/>
      <c r="Q1" s="122"/>
      <c r="R1" s="123"/>
      <c r="S1" s="124"/>
      <c r="T1" s="125"/>
    </row>
    <row r="2" spans="1:31" s="7" customFormat="1" ht="23.25" customHeight="1">
      <c r="A2" s="41" t="s">
        <v>0</v>
      </c>
      <c r="B2" s="47" t="s">
        <v>1</v>
      </c>
      <c r="C2" s="41" t="s">
        <v>15</v>
      </c>
      <c r="D2" s="41" t="s">
        <v>6</v>
      </c>
      <c r="E2" s="41" t="s">
        <v>3</v>
      </c>
      <c r="F2" s="41" t="s">
        <v>7</v>
      </c>
      <c r="G2" s="48" t="s">
        <v>4</v>
      </c>
      <c r="H2" s="41" t="s">
        <v>8</v>
      </c>
      <c r="I2" s="43" t="s">
        <v>5</v>
      </c>
      <c r="J2" s="41" t="s">
        <v>9</v>
      </c>
      <c r="K2" s="48" t="s">
        <v>71</v>
      </c>
      <c r="L2" s="41" t="s">
        <v>75</v>
      </c>
      <c r="M2" s="48" t="s">
        <v>72</v>
      </c>
      <c r="N2" s="41" t="s">
        <v>76</v>
      </c>
      <c r="O2" s="43" t="s">
        <v>73</v>
      </c>
      <c r="P2" s="41" t="s">
        <v>77</v>
      </c>
      <c r="Q2" s="48" t="s">
        <v>306</v>
      </c>
      <c r="R2" s="11" t="s">
        <v>199</v>
      </c>
      <c r="S2" s="12" t="s">
        <v>200</v>
      </c>
      <c r="T2" s="13" t="s">
        <v>305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s="6" customFormat="1" ht="12.75">
      <c r="A3" s="49"/>
      <c r="B3" s="47" t="s">
        <v>18</v>
      </c>
      <c r="C3" s="47"/>
      <c r="D3" s="50">
        <f>SUM(D5:D139)</f>
        <v>679018203</v>
      </c>
      <c r="E3" s="50"/>
      <c r="F3" s="51">
        <f>SUM(F4:F139)</f>
        <v>612769362</v>
      </c>
      <c r="G3" s="52"/>
      <c r="H3" s="51">
        <f>SUM(H5:H83)</f>
        <v>469249086</v>
      </c>
      <c r="I3" s="52"/>
      <c r="J3" s="51">
        <f>SUM(J5:J83)</f>
        <v>434522066</v>
      </c>
      <c r="K3" s="52"/>
      <c r="L3" s="50">
        <f>SUM(L5:L786)</f>
        <v>389342077</v>
      </c>
      <c r="M3" s="52"/>
      <c r="N3" s="51">
        <f>SUM(N5:N81)</f>
        <v>545902088</v>
      </c>
      <c r="O3" s="52"/>
      <c r="P3" s="51">
        <f>SUM(P5:P81)</f>
        <v>416442099</v>
      </c>
      <c r="Q3" s="53"/>
      <c r="R3" s="15">
        <f>SUM(R5:R81)</f>
        <v>332292110</v>
      </c>
      <c r="S3" s="16">
        <f>SUM(H3+J3+L3+N3+P3+R3)</f>
        <v>2587749526</v>
      </c>
      <c r="T3" s="17">
        <f>SUM(T5:T79)</f>
        <v>233500000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20" ht="39.75" customHeight="1">
      <c r="A4" s="54" t="s">
        <v>78</v>
      </c>
      <c r="B4" s="47" t="s">
        <v>30</v>
      </c>
      <c r="D4" s="42"/>
      <c r="F4" s="57"/>
      <c r="G4" s="43"/>
      <c r="H4" s="57"/>
      <c r="I4" s="43"/>
      <c r="J4" s="57"/>
      <c r="K4" s="43"/>
      <c r="L4" s="58"/>
      <c r="M4" s="59"/>
      <c r="N4" s="57"/>
      <c r="O4" s="59"/>
      <c r="P4" s="57"/>
      <c r="Q4" s="60"/>
      <c r="R4" s="19"/>
      <c r="S4" s="20"/>
      <c r="T4" s="10"/>
    </row>
    <row r="5" spans="1:20" ht="41.25" customHeight="1">
      <c r="A5" s="54" t="s">
        <v>2</v>
      </c>
      <c r="B5" s="47" t="s">
        <v>182</v>
      </c>
      <c r="C5" s="41" t="s">
        <v>12</v>
      </c>
      <c r="D5" s="57">
        <v>5450000</v>
      </c>
      <c r="E5" s="41" t="s">
        <v>184</v>
      </c>
      <c r="F5" s="61">
        <v>4500000</v>
      </c>
      <c r="G5" s="43" t="s">
        <v>185</v>
      </c>
      <c r="H5" s="61">
        <v>9000000</v>
      </c>
      <c r="I5" s="43" t="s">
        <v>287</v>
      </c>
      <c r="J5" s="57">
        <v>7000000</v>
      </c>
      <c r="K5" s="43" t="s">
        <v>299</v>
      </c>
      <c r="L5" s="58">
        <v>5000000</v>
      </c>
      <c r="M5" s="43" t="s">
        <v>186</v>
      </c>
      <c r="N5" s="57">
        <v>1000000</v>
      </c>
      <c r="O5" s="43" t="s">
        <v>186</v>
      </c>
      <c r="P5" s="57">
        <v>1000000</v>
      </c>
      <c r="Q5" s="62" t="s">
        <v>186</v>
      </c>
      <c r="R5" s="19">
        <v>1000000</v>
      </c>
      <c r="S5" s="20">
        <f aca="true" t="shared" si="0" ref="S5:S23">SUM(H5+J5+L5+N5+P5+R5)</f>
        <v>24000000</v>
      </c>
      <c r="T5" s="10"/>
    </row>
    <row r="6" spans="1:20" ht="25.5">
      <c r="A6" s="63" t="s">
        <v>10</v>
      </c>
      <c r="B6" s="47" t="s">
        <v>16</v>
      </c>
      <c r="C6" s="41" t="s">
        <v>17</v>
      </c>
      <c r="D6" s="57">
        <v>100303000</v>
      </c>
      <c r="E6" s="41" t="s">
        <v>17</v>
      </c>
      <c r="F6" s="57">
        <v>98480000</v>
      </c>
      <c r="G6" s="43" t="s">
        <v>17</v>
      </c>
      <c r="H6" s="61">
        <v>36000000</v>
      </c>
      <c r="I6" s="43"/>
      <c r="J6" s="57"/>
      <c r="K6" s="43"/>
      <c r="L6" s="58"/>
      <c r="M6" s="43"/>
      <c r="N6" s="57"/>
      <c r="O6" s="43"/>
      <c r="P6" s="57"/>
      <c r="Q6" s="62"/>
      <c r="R6" s="19"/>
      <c r="S6" s="20">
        <f t="shared" si="0"/>
        <v>36000000</v>
      </c>
      <c r="T6" s="10"/>
    </row>
    <row r="7" spans="1:20" ht="20.25" customHeight="1">
      <c r="A7" s="63" t="s">
        <v>21</v>
      </c>
      <c r="B7" s="47" t="s">
        <v>19</v>
      </c>
      <c r="C7" s="41" t="s">
        <v>26</v>
      </c>
      <c r="D7" s="57">
        <v>26500000</v>
      </c>
      <c r="E7" s="41" t="s">
        <v>26</v>
      </c>
      <c r="F7" s="57">
        <v>20000000</v>
      </c>
      <c r="G7" s="43" t="s">
        <v>179</v>
      </c>
      <c r="H7" s="57">
        <v>55000000</v>
      </c>
      <c r="I7" s="43" t="s">
        <v>180</v>
      </c>
      <c r="J7" s="57">
        <v>40000000</v>
      </c>
      <c r="K7" s="43" t="s">
        <v>180</v>
      </c>
      <c r="L7" s="58">
        <v>40000000</v>
      </c>
      <c r="M7" s="43" t="s">
        <v>180</v>
      </c>
      <c r="N7" s="57">
        <v>35000000</v>
      </c>
      <c r="O7" s="43" t="s">
        <v>180</v>
      </c>
      <c r="P7" s="57">
        <v>40000000</v>
      </c>
      <c r="Q7" s="62" t="s">
        <v>180</v>
      </c>
      <c r="R7" s="19">
        <v>40000000</v>
      </c>
      <c r="S7" s="20">
        <f t="shared" si="0"/>
        <v>250000000</v>
      </c>
      <c r="T7" s="10"/>
    </row>
    <row r="8" spans="1:20" ht="21.75" customHeight="1">
      <c r="A8" s="54" t="s">
        <v>13</v>
      </c>
      <c r="B8" s="47" t="s">
        <v>20</v>
      </c>
      <c r="C8" s="41" t="s">
        <v>22</v>
      </c>
      <c r="D8" s="57">
        <v>1850000</v>
      </c>
      <c r="E8" s="41" t="s">
        <v>177</v>
      </c>
      <c r="F8" s="57">
        <v>1000000</v>
      </c>
      <c r="G8" s="43" t="s">
        <v>177</v>
      </c>
      <c r="H8" s="57">
        <v>4000000</v>
      </c>
      <c r="I8" s="43" t="s">
        <v>177</v>
      </c>
      <c r="J8" s="57">
        <v>1000000</v>
      </c>
      <c r="K8" s="43" t="s">
        <v>177</v>
      </c>
      <c r="L8" s="58">
        <v>1000000</v>
      </c>
      <c r="M8" s="43" t="s">
        <v>177</v>
      </c>
      <c r="N8" s="57">
        <v>500000</v>
      </c>
      <c r="O8" s="43" t="s">
        <v>177</v>
      </c>
      <c r="P8" s="57">
        <v>1000000</v>
      </c>
      <c r="Q8" s="62" t="s">
        <v>177</v>
      </c>
      <c r="R8" s="22">
        <v>1000000</v>
      </c>
      <c r="S8" s="20">
        <f t="shared" si="0"/>
        <v>8500000</v>
      </c>
      <c r="T8" s="10"/>
    </row>
    <row r="9" spans="1:31" s="4" customFormat="1" ht="48" customHeight="1">
      <c r="A9" s="64" t="s">
        <v>14</v>
      </c>
      <c r="B9" s="65" t="s">
        <v>277</v>
      </c>
      <c r="C9" s="66"/>
      <c r="D9" s="67"/>
      <c r="E9" s="68" t="s">
        <v>190</v>
      </c>
      <c r="F9" s="69"/>
      <c r="G9" s="70" t="s">
        <v>191</v>
      </c>
      <c r="H9" s="67">
        <v>1000000</v>
      </c>
      <c r="I9" s="70" t="s">
        <v>259</v>
      </c>
      <c r="J9" s="67">
        <v>3000000</v>
      </c>
      <c r="K9" s="70" t="s">
        <v>260</v>
      </c>
      <c r="L9" s="71">
        <v>3000000</v>
      </c>
      <c r="M9" s="70" t="s">
        <v>278</v>
      </c>
      <c r="N9" s="67">
        <v>2000000</v>
      </c>
      <c r="O9" s="70" t="s">
        <v>219</v>
      </c>
      <c r="P9" s="67">
        <v>40000000</v>
      </c>
      <c r="Q9" s="72" t="s">
        <v>279</v>
      </c>
      <c r="R9" s="23">
        <v>60000000</v>
      </c>
      <c r="S9" s="24">
        <f>SUM(H9+J9+L9+N9+P9+R9)</f>
        <v>109000000</v>
      </c>
      <c r="T9" s="10">
        <v>10000000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4" customFormat="1" ht="21.75" customHeight="1">
      <c r="A10" s="54" t="s">
        <v>79</v>
      </c>
      <c r="B10" s="47" t="s">
        <v>29</v>
      </c>
      <c r="C10" s="40"/>
      <c r="D10" s="40"/>
      <c r="E10" s="41"/>
      <c r="F10" s="42"/>
      <c r="G10" s="43"/>
      <c r="H10" s="57">
        <v>2005</v>
      </c>
      <c r="I10" s="43"/>
      <c r="J10" s="57">
        <v>2006</v>
      </c>
      <c r="K10" s="43"/>
      <c r="L10" s="58">
        <v>2007</v>
      </c>
      <c r="M10" s="43"/>
      <c r="N10" s="57">
        <v>2008</v>
      </c>
      <c r="O10" s="43"/>
      <c r="P10" s="57">
        <v>2009</v>
      </c>
      <c r="Q10" s="62"/>
      <c r="R10" s="22">
        <v>2010</v>
      </c>
      <c r="S10" s="20"/>
      <c r="T10" s="10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4" customFormat="1" ht="35.25" customHeight="1">
      <c r="A11" s="73" t="s">
        <v>27</v>
      </c>
      <c r="B11" s="74" t="s">
        <v>23</v>
      </c>
      <c r="C11" s="75" t="s">
        <v>24</v>
      </c>
      <c r="D11" s="76">
        <v>2024000</v>
      </c>
      <c r="E11" s="75" t="s">
        <v>178</v>
      </c>
      <c r="F11" s="76">
        <v>400000</v>
      </c>
      <c r="G11" s="77" t="s">
        <v>300</v>
      </c>
      <c r="H11" s="76">
        <v>1200000</v>
      </c>
      <c r="I11" s="77" t="s">
        <v>188</v>
      </c>
      <c r="J11" s="76">
        <v>500000</v>
      </c>
      <c r="K11" s="77" t="s">
        <v>188</v>
      </c>
      <c r="L11" s="78">
        <v>1000000</v>
      </c>
      <c r="M11" s="77" t="s">
        <v>188</v>
      </c>
      <c r="N11" s="76">
        <v>500000</v>
      </c>
      <c r="O11" s="77" t="s">
        <v>188</v>
      </c>
      <c r="P11" s="76">
        <v>800000</v>
      </c>
      <c r="Q11" s="79" t="s">
        <v>188</v>
      </c>
      <c r="R11" s="26">
        <v>500000</v>
      </c>
      <c r="S11" s="27">
        <f t="shared" si="0"/>
        <v>4500000</v>
      </c>
      <c r="T11" s="10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20" ht="25.5">
      <c r="A12" s="54" t="s">
        <v>31</v>
      </c>
      <c r="B12" s="47" t="s">
        <v>25</v>
      </c>
      <c r="C12" s="41" t="s">
        <v>26</v>
      </c>
      <c r="D12" s="57">
        <v>1133000</v>
      </c>
      <c r="E12" s="41" t="s">
        <v>26</v>
      </c>
      <c r="F12" s="57">
        <v>1200000</v>
      </c>
      <c r="G12" s="43" t="s">
        <v>26</v>
      </c>
      <c r="H12" s="57">
        <v>1500000</v>
      </c>
      <c r="I12" s="43" t="s">
        <v>26</v>
      </c>
      <c r="J12" s="57">
        <v>1000000</v>
      </c>
      <c r="K12" s="43" t="s">
        <v>26</v>
      </c>
      <c r="L12" s="58">
        <v>1000000</v>
      </c>
      <c r="M12" s="43" t="s">
        <v>26</v>
      </c>
      <c r="N12" s="57">
        <v>1000000</v>
      </c>
      <c r="O12" s="43" t="s">
        <v>26</v>
      </c>
      <c r="P12" s="57">
        <v>500000</v>
      </c>
      <c r="Q12" s="62" t="s">
        <v>26</v>
      </c>
      <c r="R12" s="19">
        <v>500000</v>
      </c>
      <c r="S12" s="20">
        <f t="shared" si="0"/>
        <v>5500000</v>
      </c>
      <c r="T12" s="10"/>
    </row>
    <row r="13" spans="1:20" ht="12.75">
      <c r="A13" s="63" t="s">
        <v>32</v>
      </c>
      <c r="B13" s="47" t="s">
        <v>28</v>
      </c>
      <c r="C13" s="41" t="s">
        <v>26</v>
      </c>
      <c r="D13" s="57">
        <v>1986000</v>
      </c>
      <c r="E13" s="41" t="s">
        <v>26</v>
      </c>
      <c r="F13" s="57">
        <v>1500000</v>
      </c>
      <c r="G13" s="43" t="s">
        <v>26</v>
      </c>
      <c r="H13" s="57">
        <v>1000000</v>
      </c>
      <c r="I13" s="43" t="s">
        <v>26</v>
      </c>
      <c r="J13" s="57">
        <v>1000000</v>
      </c>
      <c r="K13" s="43" t="s">
        <v>26</v>
      </c>
      <c r="L13" s="58">
        <v>500000</v>
      </c>
      <c r="M13" s="43" t="s">
        <v>26</v>
      </c>
      <c r="N13" s="57">
        <v>500000</v>
      </c>
      <c r="O13" s="43" t="s">
        <v>26</v>
      </c>
      <c r="P13" s="57">
        <v>500000</v>
      </c>
      <c r="Q13" s="62" t="s">
        <v>26</v>
      </c>
      <c r="R13" s="19">
        <v>500000</v>
      </c>
      <c r="S13" s="20">
        <f t="shared" si="0"/>
        <v>4000000</v>
      </c>
      <c r="T13" s="10"/>
    </row>
    <row r="14" spans="1:20" ht="49.5" customHeight="1">
      <c r="A14" s="63" t="s">
        <v>80</v>
      </c>
      <c r="B14" s="47" t="s">
        <v>286</v>
      </c>
      <c r="C14" s="41"/>
      <c r="D14" s="57"/>
      <c r="E14" s="41"/>
      <c r="F14" s="57"/>
      <c r="G14" s="43" t="s">
        <v>261</v>
      </c>
      <c r="H14" s="57">
        <v>1500000</v>
      </c>
      <c r="I14" s="43" t="s">
        <v>26</v>
      </c>
      <c r="J14" s="57">
        <v>500000</v>
      </c>
      <c r="K14" s="43" t="s">
        <v>26</v>
      </c>
      <c r="L14" s="58">
        <v>3000000</v>
      </c>
      <c r="M14" s="43" t="s">
        <v>26</v>
      </c>
      <c r="N14" s="57">
        <v>5000000</v>
      </c>
      <c r="O14" s="43" t="s">
        <v>26</v>
      </c>
      <c r="P14" s="57">
        <v>5000000</v>
      </c>
      <c r="Q14" s="62" t="s">
        <v>39</v>
      </c>
      <c r="R14" s="19">
        <v>3000000</v>
      </c>
      <c r="S14" s="20">
        <f t="shared" si="0"/>
        <v>18000000</v>
      </c>
      <c r="T14" s="10">
        <v>10000000</v>
      </c>
    </row>
    <row r="15" spans="1:20" ht="32.25" customHeight="1">
      <c r="A15" s="63" t="s">
        <v>36</v>
      </c>
      <c r="B15" s="47" t="s">
        <v>33</v>
      </c>
      <c r="C15" s="41" t="s">
        <v>34</v>
      </c>
      <c r="D15" s="57">
        <v>2500000</v>
      </c>
      <c r="E15" s="41" t="s">
        <v>26</v>
      </c>
      <c r="F15" s="57">
        <v>2000000</v>
      </c>
      <c r="G15" s="43" t="s">
        <v>189</v>
      </c>
      <c r="H15" s="57">
        <v>2000000</v>
      </c>
      <c r="I15" s="43" t="s">
        <v>189</v>
      </c>
      <c r="J15" s="57">
        <v>1000000</v>
      </c>
      <c r="K15" s="43" t="s">
        <v>189</v>
      </c>
      <c r="L15" s="58">
        <v>1000000</v>
      </c>
      <c r="M15" s="43" t="s">
        <v>189</v>
      </c>
      <c r="N15" s="57">
        <v>1000000</v>
      </c>
      <c r="O15" s="43" t="s">
        <v>189</v>
      </c>
      <c r="P15" s="57">
        <v>2000000</v>
      </c>
      <c r="Q15" s="62" t="s">
        <v>189</v>
      </c>
      <c r="R15" s="19">
        <v>2500000</v>
      </c>
      <c r="S15" s="20">
        <f t="shared" si="0"/>
        <v>9500000</v>
      </c>
      <c r="T15" s="10">
        <v>3500000</v>
      </c>
    </row>
    <row r="16" spans="1:20" ht="25.5">
      <c r="A16" s="63" t="s">
        <v>38</v>
      </c>
      <c r="B16" s="47" t="s">
        <v>35</v>
      </c>
      <c r="C16" s="41"/>
      <c r="D16" s="57"/>
      <c r="E16" s="41" t="s">
        <v>192</v>
      </c>
      <c r="F16" s="57"/>
      <c r="G16" s="43" t="s">
        <v>192</v>
      </c>
      <c r="H16" s="57">
        <v>300000</v>
      </c>
      <c r="I16" s="43" t="s">
        <v>192</v>
      </c>
      <c r="J16" s="57">
        <v>400000</v>
      </c>
      <c r="K16" s="43" t="s">
        <v>192</v>
      </c>
      <c r="L16" s="58">
        <v>400000</v>
      </c>
      <c r="M16" s="43" t="s">
        <v>192</v>
      </c>
      <c r="N16" s="57">
        <v>450000</v>
      </c>
      <c r="O16" s="43" t="s">
        <v>192</v>
      </c>
      <c r="P16" s="57">
        <v>450000</v>
      </c>
      <c r="Q16" s="62" t="s">
        <v>192</v>
      </c>
      <c r="R16" s="19">
        <v>500000</v>
      </c>
      <c r="S16" s="20">
        <f t="shared" si="0"/>
        <v>2500000</v>
      </c>
      <c r="T16" s="10"/>
    </row>
    <row r="17" spans="1:20" ht="24.75" customHeight="1">
      <c r="A17" s="54" t="s">
        <v>81</v>
      </c>
      <c r="B17" s="47" t="s">
        <v>283</v>
      </c>
      <c r="C17" s="40"/>
      <c r="D17" s="40"/>
      <c r="E17" s="41"/>
      <c r="F17" s="42"/>
      <c r="G17" s="43"/>
      <c r="H17" s="57">
        <v>2005</v>
      </c>
      <c r="I17" s="43"/>
      <c r="J17" s="57">
        <v>2006</v>
      </c>
      <c r="K17" s="43"/>
      <c r="L17" s="58">
        <v>2007</v>
      </c>
      <c r="M17" s="43"/>
      <c r="N17" s="57">
        <v>2008</v>
      </c>
      <c r="O17" s="43"/>
      <c r="P17" s="57">
        <v>2009</v>
      </c>
      <c r="Q17" s="62"/>
      <c r="R17" s="19">
        <v>2010</v>
      </c>
      <c r="S17" s="20"/>
      <c r="T17" s="10"/>
    </row>
    <row r="18" spans="1:20" ht="46.5" customHeight="1">
      <c r="A18" s="54" t="s">
        <v>40</v>
      </c>
      <c r="B18" s="47" t="s">
        <v>285</v>
      </c>
      <c r="C18" s="41" t="s">
        <v>37</v>
      </c>
      <c r="D18" s="57"/>
      <c r="E18" s="41" t="s">
        <v>37</v>
      </c>
      <c r="F18" s="57">
        <v>500000</v>
      </c>
      <c r="G18" s="43" t="s">
        <v>37</v>
      </c>
      <c r="H18" s="57">
        <v>250000</v>
      </c>
      <c r="I18" s="43" t="s">
        <v>37</v>
      </c>
      <c r="J18" s="57">
        <v>500000</v>
      </c>
      <c r="K18" s="43" t="s">
        <v>37</v>
      </c>
      <c r="L18" s="58">
        <v>500000</v>
      </c>
      <c r="M18" s="43" t="s">
        <v>37</v>
      </c>
      <c r="N18" s="57">
        <v>500000</v>
      </c>
      <c r="O18" s="43" t="s">
        <v>37</v>
      </c>
      <c r="P18" s="57">
        <v>500000</v>
      </c>
      <c r="Q18" s="62" t="s">
        <v>37</v>
      </c>
      <c r="R18" s="19">
        <v>550000</v>
      </c>
      <c r="S18" s="20">
        <f t="shared" si="0"/>
        <v>2800000</v>
      </c>
      <c r="T18" s="10"/>
    </row>
    <row r="19" spans="1:20" ht="40.5" customHeight="1">
      <c r="A19" s="73" t="s">
        <v>42</v>
      </c>
      <c r="B19" s="47" t="s">
        <v>183</v>
      </c>
      <c r="C19" s="41" t="s">
        <v>39</v>
      </c>
      <c r="D19" s="57">
        <v>1500000</v>
      </c>
      <c r="E19" s="75" t="s">
        <v>39</v>
      </c>
      <c r="F19" s="76">
        <v>1500000</v>
      </c>
      <c r="G19" s="77" t="s">
        <v>193</v>
      </c>
      <c r="H19" s="76">
        <v>1500000</v>
      </c>
      <c r="I19" s="77" t="s">
        <v>193</v>
      </c>
      <c r="J19" s="76">
        <v>1550000</v>
      </c>
      <c r="K19" s="77" t="s">
        <v>193</v>
      </c>
      <c r="L19" s="78">
        <v>1550000</v>
      </c>
      <c r="M19" s="77" t="s">
        <v>193</v>
      </c>
      <c r="N19" s="76">
        <v>1550000</v>
      </c>
      <c r="O19" s="77" t="s">
        <v>193</v>
      </c>
      <c r="P19" s="76">
        <v>1550000</v>
      </c>
      <c r="Q19" s="79" t="s">
        <v>193</v>
      </c>
      <c r="R19" s="26">
        <v>1600000</v>
      </c>
      <c r="S19" s="20">
        <f t="shared" si="0"/>
        <v>9300000</v>
      </c>
      <c r="T19" s="10"/>
    </row>
    <row r="20" spans="1:20" ht="27" customHeight="1">
      <c r="A20" s="63" t="s">
        <v>44</v>
      </c>
      <c r="B20" s="47" t="s">
        <v>41</v>
      </c>
      <c r="C20" s="40"/>
      <c r="D20" s="40"/>
      <c r="E20" s="41" t="s">
        <v>194</v>
      </c>
      <c r="F20" s="57">
        <v>500000</v>
      </c>
      <c r="G20" s="43" t="s">
        <v>262</v>
      </c>
      <c r="H20" s="57">
        <v>500000</v>
      </c>
      <c r="I20" s="43" t="s">
        <v>195</v>
      </c>
      <c r="J20" s="57">
        <v>550000</v>
      </c>
      <c r="K20" s="43" t="s">
        <v>195</v>
      </c>
      <c r="L20" s="58">
        <v>550000</v>
      </c>
      <c r="M20" s="43" t="s">
        <v>195</v>
      </c>
      <c r="N20" s="57">
        <v>550000</v>
      </c>
      <c r="O20" s="43" t="s">
        <v>195</v>
      </c>
      <c r="P20" s="57">
        <v>550000</v>
      </c>
      <c r="Q20" s="62" t="s">
        <v>195</v>
      </c>
      <c r="R20" s="19">
        <v>550000</v>
      </c>
      <c r="S20" s="20">
        <f t="shared" si="0"/>
        <v>3250000</v>
      </c>
      <c r="T20" s="10"/>
    </row>
    <row r="21" spans="1:20" ht="25.5" hidden="1">
      <c r="A21" s="63" t="s">
        <v>45</v>
      </c>
      <c r="B21" s="47" t="s">
        <v>43</v>
      </c>
      <c r="C21" s="40"/>
      <c r="D21" s="58">
        <v>1553200</v>
      </c>
      <c r="E21" s="41"/>
      <c r="F21" s="57">
        <v>4900000</v>
      </c>
      <c r="G21" s="43"/>
      <c r="H21" s="57"/>
      <c r="I21" s="43"/>
      <c r="J21" s="57"/>
      <c r="K21" s="43"/>
      <c r="L21" s="58"/>
      <c r="M21" s="43"/>
      <c r="N21" s="57"/>
      <c r="O21" s="43"/>
      <c r="P21" s="57"/>
      <c r="Q21" s="62"/>
      <c r="R21" s="19"/>
      <c r="S21" s="20">
        <f t="shared" si="0"/>
        <v>0</v>
      </c>
      <c r="T21" s="10"/>
    </row>
    <row r="22" spans="1:20" ht="34.5" customHeight="1">
      <c r="A22" s="54" t="s">
        <v>237</v>
      </c>
      <c r="B22" s="47" t="s">
        <v>282</v>
      </c>
      <c r="C22" s="41"/>
      <c r="D22" s="57"/>
      <c r="E22" s="41"/>
      <c r="F22" s="57"/>
      <c r="G22" s="43"/>
      <c r="H22" s="57">
        <v>2005</v>
      </c>
      <c r="I22" s="43"/>
      <c r="J22" s="57">
        <v>2006</v>
      </c>
      <c r="K22" s="43"/>
      <c r="L22" s="58">
        <v>2007</v>
      </c>
      <c r="M22" s="43"/>
      <c r="N22" s="57">
        <v>2008</v>
      </c>
      <c r="O22" s="43"/>
      <c r="P22" s="57">
        <v>2009</v>
      </c>
      <c r="Q22" s="62"/>
      <c r="R22" s="19">
        <v>2010</v>
      </c>
      <c r="S22" s="20"/>
      <c r="T22" s="10"/>
    </row>
    <row r="23" spans="1:20" ht="27.75" customHeight="1">
      <c r="A23" s="63" t="s">
        <v>45</v>
      </c>
      <c r="B23" s="47" t="s">
        <v>290</v>
      </c>
      <c r="C23" s="41" t="s">
        <v>83</v>
      </c>
      <c r="D23" s="57">
        <v>7904000</v>
      </c>
      <c r="E23" s="41" t="s">
        <v>82</v>
      </c>
      <c r="F23" s="57">
        <v>3000000</v>
      </c>
      <c r="G23" s="43" t="s">
        <v>301</v>
      </c>
      <c r="H23" s="57">
        <v>3000000</v>
      </c>
      <c r="I23" s="43" t="s">
        <v>82</v>
      </c>
      <c r="J23" s="57">
        <v>3000000</v>
      </c>
      <c r="K23" s="43" t="s">
        <v>82</v>
      </c>
      <c r="L23" s="58">
        <v>3000000</v>
      </c>
      <c r="M23" s="43" t="s">
        <v>82</v>
      </c>
      <c r="N23" s="57">
        <v>3050000</v>
      </c>
      <c r="O23" s="43" t="s">
        <v>82</v>
      </c>
      <c r="P23" s="57">
        <v>3100000</v>
      </c>
      <c r="Q23" s="62" t="s">
        <v>82</v>
      </c>
      <c r="R23" s="19">
        <v>3100000</v>
      </c>
      <c r="S23" s="20">
        <f t="shared" si="0"/>
        <v>18250000</v>
      </c>
      <c r="T23" s="10"/>
    </row>
    <row r="24" spans="1:20" ht="40.5" customHeight="1">
      <c r="A24" s="63" t="s">
        <v>48</v>
      </c>
      <c r="B24" s="47" t="s">
        <v>46</v>
      </c>
      <c r="C24" s="41" t="s">
        <v>47</v>
      </c>
      <c r="D24" s="57">
        <v>800000</v>
      </c>
      <c r="E24" s="41" t="s">
        <v>84</v>
      </c>
      <c r="F24" s="57">
        <v>1500000</v>
      </c>
      <c r="G24" s="43" t="s">
        <v>84</v>
      </c>
      <c r="H24" s="57">
        <v>2000000</v>
      </c>
      <c r="I24" s="43" t="s">
        <v>84</v>
      </c>
      <c r="J24" s="57">
        <v>2500000</v>
      </c>
      <c r="K24" s="43" t="s">
        <v>84</v>
      </c>
      <c r="L24" s="58">
        <v>2500000</v>
      </c>
      <c r="M24" s="43" t="s">
        <v>84</v>
      </c>
      <c r="N24" s="57">
        <v>2500000</v>
      </c>
      <c r="O24" s="43" t="s">
        <v>84</v>
      </c>
      <c r="P24" s="57">
        <v>7500000</v>
      </c>
      <c r="Q24" s="62" t="s">
        <v>84</v>
      </c>
      <c r="R24" s="19">
        <v>20000000</v>
      </c>
      <c r="S24" s="20">
        <f aca="true" t="shared" si="1" ref="S24:S57">SUM(H24+J24+L24+N24+P24+R24)</f>
        <v>37000000</v>
      </c>
      <c r="T24" s="10">
        <v>20000000</v>
      </c>
    </row>
    <row r="25" spans="1:20" ht="61.5" customHeight="1">
      <c r="A25" s="63" t="s">
        <v>49</v>
      </c>
      <c r="B25" s="47" t="s">
        <v>284</v>
      </c>
      <c r="C25" s="41" t="s">
        <v>85</v>
      </c>
      <c r="D25" s="57">
        <v>3702000</v>
      </c>
      <c r="E25" s="41" t="s">
        <v>85</v>
      </c>
      <c r="F25" s="57">
        <v>5500000</v>
      </c>
      <c r="G25" s="43" t="s">
        <v>85</v>
      </c>
      <c r="H25" s="57">
        <v>7000000</v>
      </c>
      <c r="I25" s="43" t="s">
        <v>85</v>
      </c>
      <c r="J25" s="57">
        <v>8000000</v>
      </c>
      <c r="K25" s="43" t="s">
        <v>85</v>
      </c>
      <c r="L25" s="58">
        <v>8500000</v>
      </c>
      <c r="M25" s="43" t="s">
        <v>85</v>
      </c>
      <c r="N25" s="57">
        <v>8500000</v>
      </c>
      <c r="O25" s="43" t="s">
        <v>85</v>
      </c>
      <c r="P25" s="57">
        <v>9000000</v>
      </c>
      <c r="Q25" s="62" t="s">
        <v>85</v>
      </c>
      <c r="R25" s="19">
        <v>9500000</v>
      </c>
      <c r="S25" s="20">
        <f t="shared" si="1"/>
        <v>50500000</v>
      </c>
      <c r="T25" s="10"/>
    </row>
    <row r="26" spans="1:20" ht="24" customHeight="1">
      <c r="A26" s="41" t="s">
        <v>0</v>
      </c>
      <c r="B26" s="47" t="s">
        <v>1</v>
      </c>
      <c r="C26" s="41" t="s">
        <v>15</v>
      </c>
      <c r="D26" s="41" t="s">
        <v>6</v>
      </c>
      <c r="E26" s="41" t="s">
        <v>3</v>
      </c>
      <c r="F26" s="80" t="s">
        <v>7</v>
      </c>
      <c r="G26" s="43" t="s">
        <v>4</v>
      </c>
      <c r="H26" s="80" t="s">
        <v>8</v>
      </c>
      <c r="I26" s="43" t="s">
        <v>5</v>
      </c>
      <c r="J26" s="80" t="s">
        <v>9</v>
      </c>
      <c r="K26" s="43" t="s">
        <v>71</v>
      </c>
      <c r="L26" s="41" t="s">
        <v>75</v>
      </c>
      <c r="M26" s="43" t="s">
        <v>72</v>
      </c>
      <c r="N26" s="80" t="s">
        <v>76</v>
      </c>
      <c r="O26" s="43" t="s">
        <v>73</v>
      </c>
      <c r="P26" s="80" t="s">
        <v>77</v>
      </c>
      <c r="Q26" s="62" t="s">
        <v>74</v>
      </c>
      <c r="R26" s="11" t="s">
        <v>199</v>
      </c>
      <c r="S26" s="28"/>
      <c r="T26" s="29"/>
    </row>
    <row r="27" spans="1:20" ht="128.25" customHeight="1">
      <c r="A27" s="63" t="s">
        <v>50</v>
      </c>
      <c r="B27" s="47" t="s">
        <v>292</v>
      </c>
      <c r="C27" s="56" t="s">
        <v>86</v>
      </c>
      <c r="D27" s="58">
        <v>20221000</v>
      </c>
      <c r="E27" s="41" t="s">
        <v>196</v>
      </c>
      <c r="F27" s="57">
        <v>27000000</v>
      </c>
      <c r="G27" s="43" t="s">
        <v>288</v>
      </c>
      <c r="H27" s="57">
        <v>35000000</v>
      </c>
      <c r="I27" s="43" t="s">
        <v>293</v>
      </c>
      <c r="J27" s="57">
        <v>35000000</v>
      </c>
      <c r="K27" s="43" t="s">
        <v>263</v>
      </c>
      <c r="L27" s="58">
        <v>30000000</v>
      </c>
      <c r="M27" s="43" t="s">
        <v>264</v>
      </c>
      <c r="N27" s="57">
        <v>25000000</v>
      </c>
      <c r="O27" s="43" t="s">
        <v>271</v>
      </c>
      <c r="P27" s="57">
        <v>25000000</v>
      </c>
      <c r="Q27" s="62" t="s">
        <v>272</v>
      </c>
      <c r="R27" s="19">
        <v>20000000</v>
      </c>
      <c r="S27" s="20">
        <f t="shared" si="1"/>
        <v>170000000</v>
      </c>
      <c r="T27" s="10"/>
    </row>
    <row r="28" spans="1:20" ht="36" customHeight="1">
      <c r="A28" s="63" t="s">
        <v>51</v>
      </c>
      <c r="B28" s="47" t="s">
        <v>52</v>
      </c>
      <c r="C28" s="41" t="s">
        <v>87</v>
      </c>
      <c r="D28" s="57">
        <v>3367000</v>
      </c>
      <c r="E28" s="41" t="s">
        <v>87</v>
      </c>
      <c r="F28" s="57">
        <v>5000000</v>
      </c>
      <c r="G28" s="43" t="s">
        <v>302</v>
      </c>
      <c r="H28" s="57">
        <v>2500000</v>
      </c>
      <c r="I28" s="43" t="s">
        <v>87</v>
      </c>
      <c r="J28" s="57">
        <v>1500000</v>
      </c>
      <c r="K28" s="43" t="s">
        <v>87</v>
      </c>
      <c r="L28" s="58">
        <v>1500000</v>
      </c>
      <c r="M28" s="43" t="s">
        <v>87</v>
      </c>
      <c r="N28" s="57">
        <v>1500000</v>
      </c>
      <c r="O28" s="43" t="s">
        <v>87</v>
      </c>
      <c r="P28" s="57">
        <v>1500000</v>
      </c>
      <c r="Q28" s="62" t="s">
        <v>87</v>
      </c>
      <c r="R28" s="19">
        <v>1000000</v>
      </c>
      <c r="S28" s="20">
        <f t="shared" si="1"/>
        <v>9500000</v>
      </c>
      <c r="T28" s="10"/>
    </row>
    <row r="29" spans="1:20" ht="51" customHeight="1">
      <c r="A29" s="63" t="s">
        <v>54</v>
      </c>
      <c r="B29" s="47" t="s">
        <v>227</v>
      </c>
      <c r="C29" s="41"/>
      <c r="D29" s="57"/>
      <c r="E29" s="41"/>
      <c r="F29" s="57">
        <v>100000</v>
      </c>
      <c r="G29" s="43" t="s">
        <v>197</v>
      </c>
      <c r="H29" s="57">
        <v>200000</v>
      </c>
      <c r="I29" s="43" t="s">
        <v>220</v>
      </c>
      <c r="J29" s="57">
        <v>1500000</v>
      </c>
      <c r="K29" s="43" t="s">
        <v>221</v>
      </c>
      <c r="L29" s="58">
        <v>40000000</v>
      </c>
      <c r="M29" s="43" t="s">
        <v>222</v>
      </c>
      <c r="N29" s="57">
        <v>30000000</v>
      </c>
      <c r="O29" s="43" t="s">
        <v>223</v>
      </c>
      <c r="P29" s="57">
        <v>10000000</v>
      </c>
      <c r="Q29" s="62" t="s">
        <v>223</v>
      </c>
      <c r="R29" s="19">
        <v>5000000</v>
      </c>
      <c r="S29" s="20">
        <f t="shared" si="1"/>
        <v>86700000</v>
      </c>
      <c r="T29" s="10"/>
    </row>
    <row r="30" spans="1:20" ht="21" customHeight="1">
      <c r="A30" s="63" t="s">
        <v>238</v>
      </c>
      <c r="B30" s="47" t="s">
        <v>53</v>
      </c>
      <c r="D30" s="55">
        <v>2003</v>
      </c>
      <c r="E30" s="41"/>
      <c r="F30" s="57">
        <v>2004</v>
      </c>
      <c r="G30" s="43"/>
      <c r="H30" s="57">
        <v>2005</v>
      </c>
      <c r="I30" s="43"/>
      <c r="J30" s="57">
        <v>2006</v>
      </c>
      <c r="K30" s="43"/>
      <c r="L30" s="58">
        <v>2007</v>
      </c>
      <c r="M30" s="43"/>
      <c r="N30" s="57">
        <v>2008</v>
      </c>
      <c r="O30" s="43"/>
      <c r="P30" s="57">
        <v>2009</v>
      </c>
      <c r="Q30" s="62"/>
      <c r="R30" s="19">
        <v>2010</v>
      </c>
      <c r="S30" s="20"/>
      <c r="T30" s="10"/>
    </row>
    <row r="31" spans="1:20" ht="63.75" customHeight="1">
      <c r="A31" s="63" t="s">
        <v>55</v>
      </c>
      <c r="B31" s="47" t="s">
        <v>291</v>
      </c>
      <c r="C31" s="41" t="s">
        <v>88</v>
      </c>
      <c r="D31" s="57">
        <v>5895000</v>
      </c>
      <c r="E31" s="41" t="s">
        <v>89</v>
      </c>
      <c r="F31" s="57">
        <v>21500000</v>
      </c>
      <c r="G31" s="43" t="s">
        <v>295</v>
      </c>
      <c r="H31" s="57">
        <v>13000000</v>
      </c>
      <c r="I31" s="43" t="s">
        <v>295</v>
      </c>
      <c r="J31" s="57">
        <v>20000000</v>
      </c>
      <c r="K31" s="43" t="s">
        <v>265</v>
      </c>
      <c r="L31" s="58">
        <v>15000000</v>
      </c>
      <c r="M31" s="43" t="s">
        <v>265</v>
      </c>
      <c r="N31" s="57">
        <v>10000000</v>
      </c>
      <c r="O31" s="43" t="s">
        <v>265</v>
      </c>
      <c r="P31" s="57">
        <v>9000000</v>
      </c>
      <c r="Q31" s="62" t="s">
        <v>265</v>
      </c>
      <c r="R31" s="19">
        <v>8000000</v>
      </c>
      <c r="S31" s="20">
        <f t="shared" si="1"/>
        <v>75000000</v>
      </c>
      <c r="T31" s="10"/>
    </row>
    <row r="32" spans="1:20" ht="36.75" customHeight="1">
      <c r="A32" s="63" t="s">
        <v>56</v>
      </c>
      <c r="B32" s="47" t="s">
        <v>90</v>
      </c>
      <c r="C32" s="41"/>
      <c r="D32" s="57"/>
      <c r="E32" s="41" t="s">
        <v>91</v>
      </c>
      <c r="F32" s="57">
        <v>2000000</v>
      </c>
      <c r="G32" s="43" t="s">
        <v>294</v>
      </c>
      <c r="H32" s="57">
        <v>2000000</v>
      </c>
      <c r="I32" s="43" t="s">
        <v>294</v>
      </c>
      <c r="J32" s="57">
        <v>2100000</v>
      </c>
      <c r="K32" s="43" t="s">
        <v>91</v>
      </c>
      <c r="L32" s="58">
        <v>2100000</v>
      </c>
      <c r="M32" s="43" t="s">
        <v>91</v>
      </c>
      <c r="N32" s="57">
        <v>2100000</v>
      </c>
      <c r="O32" s="43" t="s">
        <v>91</v>
      </c>
      <c r="P32" s="57">
        <v>2200000</v>
      </c>
      <c r="Q32" s="62" t="s">
        <v>91</v>
      </c>
      <c r="R32" s="19">
        <v>2300000</v>
      </c>
      <c r="S32" s="20">
        <f t="shared" si="1"/>
        <v>12800000</v>
      </c>
      <c r="T32" s="10"/>
    </row>
    <row r="33" spans="1:20" ht="37.5" customHeight="1">
      <c r="A33" s="63" t="s">
        <v>61</v>
      </c>
      <c r="B33" s="47" t="s">
        <v>273</v>
      </c>
      <c r="C33" s="41" t="s">
        <v>58</v>
      </c>
      <c r="D33" s="57"/>
      <c r="E33" s="41" t="s">
        <v>59</v>
      </c>
      <c r="F33" s="57">
        <v>200000</v>
      </c>
      <c r="G33" s="43" t="s">
        <v>266</v>
      </c>
      <c r="H33" s="57">
        <v>1500000</v>
      </c>
      <c r="I33" s="43" t="s">
        <v>228</v>
      </c>
      <c r="J33" s="57">
        <v>600000</v>
      </c>
      <c r="K33" s="43" t="s">
        <v>228</v>
      </c>
      <c r="L33" s="58">
        <v>400000</v>
      </c>
      <c r="M33" s="43" t="s">
        <v>228</v>
      </c>
      <c r="N33" s="57">
        <v>400000</v>
      </c>
      <c r="O33" s="43" t="s">
        <v>229</v>
      </c>
      <c r="P33" s="57">
        <v>2000000</v>
      </c>
      <c r="Q33" s="62" t="s">
        <v>228</v>
      </c>
      <c r="R33" s="19">
        <v>400000</v>
      </c>
      <c r="S33" s="20">
        <f t="shared" si="1"/>
        <v>5300000</v>
      </c>
      <c r="T33" s="10"/>
    </row>
    <row r="34" spans="1:20" ht="12.75">
      <c r="A34" s="63" t="s">
        <v>239</v>
      </c>
      <c r="B34" s="47" t="s">
        <v>60</v>
      </c>
      <c r="C34" s="41"/>
      <c r="D34" s="57"/>
      <c r="E34" s="41"/>
      <c r="F34" s="57"/>
      <c r="G34" s="43"/>
      <c r="H34" s="57"/>
      <c r="I34" s="43"/>
      <c r="J34" s="57"/>
      <c r="K34" s="43"/>
      <c r="L34" s="58"/>
      <c r="M34" s="43"/>
      <c r="N34" s="57"/>
      <c r="O34" s="43"/>
      <c r="P34" s="57"/>
      <c r="Q34" s="62"/>
      <c r="R34" s="19"/>
      <c r="S34" s="20"/>
      <c r="T34" s="10"/>
    </row>
    <row r="35" spans="1:20" ht="42" customHeight="1">
      <c r="A35" s="63" t="s">
        <v>94</v>
      </c>
      <c r="B35" s="47" t="s">
        <v>92</v>
      </c>
      <c r="C35" s="41" t="s">
        <v>93</v>
      </c>
      <c r="D35" s="57">
        <v>15372000</v>
      </c>
      <c r="E35" s="41" t="s">
        <v>93</v>
      </c>
      <c r="F35" s="57">
        <v>15000000</v>
      </c>
      <c r="G35" s="43" t="s">
        <v>93</v>
      </c>
      <c r="H35" s="57">
        <v>16000000</v>
      </c>
      <c r="I35" s="43" t="s">
        <v>93</v>
      </c>
      <c r="J35" s="57">
        <v>17000000</v>
      </c>
      <c r="K35" s="43" t="s">
        <v>93</v>
      </c>
      <c r="L35" s="58">
        <v>17000000</v>
      </c>
      <c r="M35" s="43" t="s">
        <v>230</v>
      </c>
      <c r="N35" s="57">
        <v>17000000</v>
      </c>
      <c r="O35" s="43" t="s">
        <v>230</v>
      </c>
      <c r="P35" s="57">
        <v>18000000</v>
      </c>
      <c r="Q35" s="62" t="s">
        <v>230</v>
      </c>
      <c r="R35" s="19">
        <v>18000000</v>
      </c>
      <c r="S35" s="20">
        <f t="shared" si="1"/>
        <v>103000000</v>
      </c>
      <c r="T35" s="10"/>
    </row>
    <row r="36" spans="1:20" ht="38.25">
      <c r="A36" s="63" t="s">
        <v>64</v>
      </c>
      <c r="B36" s="47" t="s">
        <v>11</v>
      </c>
      <c r="C36" s="41" t="s">
        <v>62</v>
      </c>
      <c r="D36" s="57">
        <v>130000</v>
      </c>
      <c r="E36" s="41" t="s">
        <v>95</v>
      </c>
      <c r="F36" s="57"/>
      <c r="G36" s="43" t="s">
        <v>95</v>
      </c>
      <c r="H36" s="81">
        <v>1000000</v>
      </c>
      <c r="I36" s="43" t="s">
        <v>95</v>
      </c>
      <c r="J36" s="57">
        <v>1100000</v>
      </c>
      <c r="K36" s="43" t="s">
        <v>95</v>
      </c>
      <c r="L36" s="58">
        <v>1100000</v>
      </c>
      <c r="M36" s="43"/>
      <c r="N36" s="57"/>
      <c r="O36" s="43" t="s">
        <v>304</v>
      </c>
      <c r="P36" s="57">
        <v>300000</v>
      </c>
      <c r="Q36" s="62" t="s">
        <v>231</v>
      </c>
      <c r="R36" s="22">
        <v>300000</v>
      </c>
      <c r="S36" s="20">
        <f>SUM(H36+J36+L36+N36+P36+R36)</f>
        <v>3800000</v>
      </c>
      <c r="T36" s="10"/>
    </row>
    <row r="37" spans="1:20" ht="12.75">
      <c r="A37" s="63" t="s">
        <v>240</v>
      </c>
      <c r="B37" s="47" t="s">
        <v>63</v>
      </c>
      <c r="C37" s="41"/>
      <c r="D37" s="57"/>
      <c r="E37" s="41"/>
      <c r="F37" s="57"/>
      <c r="G37" s="43"/>
      <c r="H37" s="57"/>
      <c r="I37" s="43"/>
      <c r="J37" s="57"/>
      <c r="K37" s="43"/>
      <c r="L37" s="58"/>
      <c r="M37" s="43"/>
      <c r="N37" s="57"/>
      <c r="O37" s="43"/>
      <c r="P37" s="57"/>
      <c r="Q37" s="62"/>
      <c r="R37" s="19"/>
      <c r="S37" s="20"/>
      <c r="T37" s="10"/>
    </row>
    <row r="38" spans="1:20" ht="51">
      <c r="A38" s="63" t="s">
        <v>65</v>
      </c>
      <c r="B38" s="47" t="s">
        <v>66</v>
      </c>
      <c r="C38" s="41" t="s">
        <v>67</v>
      </c>
      <c r="D38" s="82">
        <v>472000</v>
      </c>
      <c r="E38" s="41" t="s">
        <v>97</v>
      </c>
      <c r="F38" s="81">
        <v>900000</v>
      </c>
      <c r="G38" s="83" t="s">
        <v>267</v>
      </c>
      <c r="H38" s="57">
        <v>25000000</v>
      </c>
      <c r="I38" s="83" t="s">
        <v>268</v>
      </c>
      <c r="J38" s="57">
        <v>14000000</v>
      </c>
      <c r="K38" s="83" t="s">
        <v>269</v>
      </c>
      <c r="L38" s="58">
        <v>15000000</v>
      </c>
      <c r="M38" s="83" t="s">
        <v>269</v>
      </c>
      <c r="N38" s="57">
        <v>15000000</v>
      </c>
      <c r="O38" s="83" t="s">
        <v>303</v>
      </c>
      <c r="P38" s="57">
        <v>10000000</v>
      </c>
      <c r="Q38" s="60"/>
      <c r="R38" s="30"/>
      <c r="S38" s="20">
        <f>SUM(H38+J38+L38+N38+P38)</f>
        <v>79000000</v>
      </c>
      <c r="T38" s="10"/>
    </row>
    <row r="39" spans="1:20" ht="25.5">
      <c r="A39" s="63" t="s">
        <v>96</v>
      </c>
      <c r="B39" s="47" t="s">
        <v>68</v>
      </c>
      <c r="C39" s="41" t="s">
        <v>69</v>
      </c>
      <c r="D39" s="82">
        <v>2482000</v>
      </c>
      <c r="E39" s="41" t="s">
        <v>69</v>
      </c>
      <c r="F39" s="82">
        <v>21570000</v>
      </c>
      <c r="G39" s="43" t="s">
        <v>232</v>
      </c>
      <c r="H39" s="82">
        <v>2500000</v>
      </c>
      <c r="I39" s="43" t="s">
        <v>232</v>
      </c>
      <c r="J39" s="82">
        <v>1500000</v>
      </c>
      <c r="K39" s="43" t="s">
        <v>232</v>
      </c>
      <c r="L39" s="84">
        <v>2000000</v>
      </c>
      <c r="M39" s="43" t="s">
        <v>232</v>
      </c>
      <c r="N39" s="82">
        <v>3000000</v>
      </c>
      <c r="O39" s="83" t="s">
        <v>233</v>
      </c>
      <c r="P39" s="57">
        <v>2000000</v>
      </c>
      <c r="Q39" s="85" t="s">
        <v>233</v>
      </c>
      <c r="R39" s="19">
        <v>3000000</v>
      </c>
      <c r="S39" s="20">
        <f>SUM(H39+J39+L39+N39+P39+P39+R39)</f>
        <v>16000000</v>
      </c>
      <c r="T39" s="10"/>
    </row>
    <row r="40" spans="1:20" ht="25.5">
      <c r="A40" s="63" t="s">
        <v>241</v>
      </c>
      <c r="B40" s="47" t="s">
        <v>101</v>
      </c>
      <c r="F40" s="45">
        <v>2004</v>
      </c>
      <c r="G40" s="43"/>
      <c r="H40" s="82">
        <v>2005</v>
      </c>
      <c r="I40" s="43"/>
      <c r="J40" s="82">
        <v>2006</v>
      </c>
      <c r="K40" s="43"/>
      <c r="L40" s="84">
        <v>2007</v>
      </c>
      <c r="M40" s="43"/>
      <c r="N40" s="82">
        <v>2008</v>
      </c>
      <c r="O40" s="43"/>
      <c r="P40" s="82">
        <v>2009</v>
      </c>
      <c r="Q40" s="62"/>
      <c r="R40" s="19">
        <v>2010</v>
      </c>
      <c r="S40" s="20"/>
      <c r="T40" s="10"/>
    </row>
    <row r="41" spans="1:20" ht="89.25">
      <c r="A41" s="63" t="s">
        <v>98</v>
      </c>
      <c r="B41" s="47" t="s">
        <v>274</v>
      </c>
      <c r="C41" s="41" t="s">
        <v>189</v>
      </c>
      <c r="D41" s="82"/>
      <c r="E41" s="41" t="s">
        <v>187</v>
      </c>
      <c r="F41" s="57">
        <v>9600000</v>
      </c>
      <c r="G41" s="43" t="s">
        <v>198</v>
      </c>
      <c r="H41" s="86">
        <v>8000000</v>
      </c>
      <c r="I41" s="43" t="s">
        <v>203</v>
      </c>
      <c r="J41" s="57">
        <v>5000000</v>
      </c>
      <c r="K41" s="43" t="s">
        <v>234</v>
      </c>
      <c r="L41" s="84">
        <v>12000000</v>
      </c>
      <c r="M41" s="43" t="s">
        <v>234</v>
      </c>
      <c r="N41" s="82">
        <v>10000000</v>
      </c>
      <c r="O41" s="43" t="s">
        <v>297</v>
      </c>
      <c r="P41" s="82">
        <v>5000000</v>
      </c>
      <c r="Q41" s="62" t="s">
        <v>234</v>
      </c>
      <c r="R41" s="19">
        <v>12000000</v>
      </c>
      <c r="S41" s="20">
        <f>SUM(H41+J41+L41+N41+P41+R41)</f>
        <v>52000000</v>
      </c>
      <c r="T41" s="10"/>
    </row>
    <row r="42" spans="1:20" ht="25.5">
      <c r="A42" s="63" t="s">
        <v>99</v>
      </c>
      <c r="B42" s="47" t="s">
        <v>70</v>
      </c>
      <c r="C42" s="41" t="s">
        <v>57</v>
      </c>
      <c r="E42" s="41" t="s">
        <v>57</v>
      </c>
      <c r="F42" s="82"/>
      <c r="G42" s="43"/>
      <c r="H42" s="82"/>
      <c r="I42" s="43" t="s">
        <v>57</v>
      </c>
      <c r="J42" s="82">
        <v>300000</v>
      </c>
      <c r="K42" s="43"/>
      <c r="L42" s="84"/>
      <c r="M42" s="43" t="s">
        <v>57</v>
      </c>
      <c r="N42" s="82">
        <v>500000</v>
      </c>
      <c r="O42" s="43"/>
      <c r="P42" s="82"/>
      <c r="Q42" s="62" t="s">
        <v>57</v>
      </c>
      <c r="R42" s="19">
        <v>500000</v>
      </c>
      <c r="S42" s="20">
        <f t="shared" si="1"/>
        <v>1300000</v>
      </c>
      <c r="T42" s="10"/>
    </row>
    <row r="43" spans="1:20" ht="25.5">
      <c r="A43" s="63" t="s">
        <v>100</v>
      </c>
      <c r="B43" s="47" t="s">
        <v>102</v>
      </c>
      <c r="C43" s="87" t="s">
        <v>103</v>
      </c>
      <c r="D43" s="82">
        <v>105000</v>
      </c>
      <c r="E43" s="87" t="s">
        <v>103</v>
      </c>
      <c r="F43" s="82">
        <v>200000</v>
      </c>
      <c r="G43" s="88" t="s">
        <v>103</v>
      </c>
      <c r="H43" s="82">
        <v>400000</v>
      </c>
      <c r="I43" s="88" t="s">
        <v>103</v>
      </c>
      <c r="J43" s="82">
        <v>1000000</v>
      </c>
      <c r="K43" s="43" t="s">
        <v>150</v>
      </c>
      <c r="L43" s="84">
        <v>5000000</v>
      </c>
      <c r="M43" s="43" t="s">
        <v>296</v>
      </c>
      <c r="N43" s="82">
        <v>4000000</v>
      </c>
      <c r="O43" s="43" t="s">
        <v>219</v>
      </c>
      <c r="P43" s="82">
        <v>15000000</v>
      </c>
      <c r="Q43" s="62" t="s">
        <v>219</v>
      </c>
      <c r="R43" s="19">
        <v>15000000</v>
      </c>
      <c r="S43" s="20">
        <f t="shared" si="1"/>
        <v>40400000</v>
      </c>
      <c r="T43" s="10"/>
    </row>
    <row r="44" spans="1:20" ht="63.75">
      <c r="A44" s="63" t="s">
        <v>243</v>
      </c>
      <c r="B44" s="47" t="s">
        <v>224</v>
      </c>
      <c r="C44" s="41"/>
      <c r="D44" s="82"/>
      <c r="E44" s="41" t="s">
        <v>225</v>
      </c>
      <c r="F44" s="82">
        <v>3500000</v>
      </c>
      <c r="G44" s="43" t="s">
        <v>226</v>
      </c>
      <c r="H44" s="82">
        <v>7500000</v>
      </c>
      <c r="I44" s="43" t="s">
        <v>275</v>
      </c>
      <c r="J44" s="82">
        <v>9000000</v>
      </c>
      <c r="K44" s="43"/>
      <c r="L44" s="84"/>
      <c r="M44" s="43"/>
      <c r="N44" s="82"/>
      <c r="O44" s="43"/>
      <c r="P44" s="82"/>
      <c r="Q44" s="62"/>
      <c r="R44" s="19"/>
      <c r="S44" s="20"/>
      <c r="T44" s="10"/>
    </row>
    <row r="45" spans="1:20" ht="12.75">
      <c r="A45" s="63" t="s">
        <v>242</v>
      </c>
      <c r="B45" s="39" t="s">
        <v>104</v>
      </c>
      <c r="E45" s="89"/>
      <c r="F45" s="45">
        <v>2004</v>
      </c>
      <c r="G45" s="77"/>
      <c r="H45" s="90">
        <v>2005</v>
      </c>
      <c r="I45" s="77"/>
      <c r="J45" s="90">
        <v>2006</v>
      </c>
      <c r="K45" s="77"/>
      <c r="L45" s="91">
        <v>2007</v>
      </c>
      <c r="M45" s="77"/>
      <c r="N45" s="82">
        <v>2008</v>
      </c>
      <c r="O45" s="43"/>
      <c r="P45" s="82">
        <v>2009</v>
      </c>
      <c r="Q45" s="62"/>
      <c r="R45" s="19">
        <v>2010</v>
      </c>
      <c r="S45" s="20"/>
      <c r="T45" s="10"/>
    </row>
    <row r="46" spans="1:20" ht="76.5">
      <c r="A46" s="63" t="s">
        <v>105</v>
      </c>
      <c r="B46" s="92" t="s">
        <v>245</v>
      </c>
      <c r="C46" s="41" t="s">
        <v>106</v>
      </c>
      <c r="D46" s="82">
        <v>36915000</v>
      </c>
      <c r="E46" s="41" t="s">
        <v>107</v>
      </c>
      <c r="F46" s="82">
        <v>13700000</v>
      </c>
      <c r="G46" s="43" t="s">
        <v>107</v>
      </c>
      <c r="H46" s="82">
        <v>8000000</v>
      </c>
      <c r="I46" s="43" t="s">
        <v>235</v>
      </c>
      <c r="J46" s="82">
        <v>10000000</v>
      </c>
      <c r="K46" s="43" t="s">
        <v>235</v>
      </c>
      <c r="L46" s="84">
        <v>2000000</v>
      </c>
      <c r="M46" s="43" t="s">
        <v>236</v>
      </c>
      <c r="N46" s="82">
        <v>23000000</v>
      </c>
      <c r="O46" s="43" t="s">
        <v>298</v>
      </c>
      <c r="P46" s="82">
        <v>22000000</v>
      </c>
      <c r="Q46" s="62" t="s">
        <v>236</v>
      </c>
      <c r="R46" s="19">
        <v>12000000</v>
      </c>
      <c r="S46" s="20">
        <f t="shared" si="1"/>
        <v>77000000</v>
      </c>
      <c r="T46" s="10">
        <v>65000000</v>
      </c>
    </row>
    <row r="47" spans="1:20" ht="12.75">
      <c r="A47" s="63" t="s">
        <v>244</v>
      </c>
      <c r="B47" s="47" t="s">
        <v>53</v>
      </c>
      <c r="C47" s="41"/>
      <c r="D47" s="82"/>
      <c r="E47" s="41"/>
      <c r="F47" s="82">
        <v>2004</v>
      </c>
      <c r="G47" s="43"/>
      <c r="H47" s="82">
        <v>2005</v>
      </c>
      <c r="I47" s="43"/>
      <c r="J47" s="82">
        <v>2006</v>
      </c>
      <c r="K47" s="43"/>
      <c r="L47" s="84">
        <v>2007</v>
      </c>
      <c r="M47" s="43"/>
      <c r="N47" s="82">
        <v>2008</v>
      </c>
      <c r="O47" s="43"/>
      <c r="P47" s="82">
        <v>2009</v>
      </c>
      <c r="Q47" s="62"/>
      <c r="R47" s="19">
        <v>2010</v>
      </c>
      <c r="S47" s="20"/>
      <c r="T47" s="10"/>
    </row>
    <row r="48" spans="1:20" ht="25.5">
      <c r="A48" s="63" t="s">
        <v>108</v>
      </c>
      <c r="B48" s="47" t="s">
        <v>109</v>
      </c>
      <c r="C48" s="41" t="s">
        <v>110</v>
      </c>
      <c r="D48" s="82">
        <v>4304000</v>
      </c>
      <c r="E48" s="41" t="s">
        <v>110</v>
      </c>
      <c r="F48" s="82">
        <v>8000000</v>
      </c>
      <c r="G48" s="43" t="s">
        <v>110</v>
      </c>
      <c r="H48" s="82">
        <v>6500000</v>
      </c>
      <c r="I48" s="43" t="s">
        <v>110</v>
      </c>
      <c r="J48" s="82">
        <v>5500000</v>
      </c>
      <c r="K48" s="43" t="s">
        <v>110</v>
      </c>
      <c r="L48" s="84">
        <v>4500000</v>
      </c>
      <c r="M48" s="43" t="s">
        <v>110</v>
      </c>
      <c r="N48" s="82">
        <v>4000000</v>
      </c>
      <c r="O48" s="43" t="s">
        <v>110</v>
      </c>
      <c r="P48" s="82">
        <v>4000000</v>
      </c>
      <c r="Q48" s="62" t="s">
        <v>110</v>
      </c>
      <c r="R48" s="19">
        <v>4000000</v>
      </c>
      <c r="S48" s="20">
        <f t="shared" si="1"/>
        <v>28500000</v>
      </c>
      <c r="T48" s="10"/>
    </row>
    <row r="49" spans="1:20" ht="25.5">
      <c r="A49" s="63" t="s">
        <v>111</v>
      </c>
      <c r="B49" s="47" t="s">
        <v>112</v>
      </c>
      <c r="C49" s="41"/>
      <c r="D49" s="82"/>
      <c r="E49" s="41"/>
      <c r="F49" s="82"/>
      <c r="G49" s="43" t="s">
        <v>113</v>
      </c>
      <c r="H49" s="82">
        <v>500000</v>
      </c>
      <c r="I49" s="43" t="s">
        <v>113</v>
      </c>
      <c r="J49" s="82">
        <v>500000</v>
      </c>
      <c r="K49" s="43"/>
      <c r="L49" s="84"/>
      <c r="M49" s="43"/>
      <c r="N49" s="82"/>
      <c r="O49" s="43"/>
      <c r="P49" s="82"/>
      <c r="Q49" s="62"/>
      <c r="R49" s="19"/>
      <c r="S49" s="20">
        <f t="shared" si="1"/>
        <v>1000000</v>
      </c>
      <c r="T49" s="10"/>
    </row>
    <row r="50" spans="1:20" ht="38.25">
      <c r="A50" s="63" t="s">
        <v>114</v>
      </c>
      <c r="B50" s="93" t="s">
        <v>115</v>
      </c>
      <c r="C50" s="41"/>
      <c r="D50" s="82"/>
      <c r="E50" s="41" t="s">
        <v>201</v>
      </c>
      <c r="F50" s="82">
        <v>2600000</v>
      </c>
      <c r="G50" s="43" t="s">
        <v>202</v>
      </c>
      <c r="H50" s="82">
        <v>1500000</v>
      </c>
      <c r="I50" s="43" t="s">
        <v>202</v>
      </c>
      <c r="J50" s="82">
        <v>1500000</v>
      </c>
      <c r="K50" s="43" t="s">
        <v>246</v>
      </c>
      <c r="L50" s="84">
        <v>2000000</v>
      </c>
      <c r="M50" s="43" t="s">
        <v>202</v>
      </c>
      <c r="N50" s="82">
        <v>1000000</v>
      </c>
      <c r="O50" s="43" t="s">
        <v>202</v>
      </c>
      <c r="P50" s="82">
        <v>1000000</v>
      </c>
      <c r="Q50" s="62" t="s">
        <v>202</v>
      </c>
      <c r="R50" s="19">
        <v>1000000</v>
      </c>
      <c r="S50" s="20">
        <f t="shared" si="1"/>
        <v>8000000</v>
      </c>
      <c r="T50" s="10"/>
    </row>
    <row r="51" spans="1:20" ht="12.75">
      <c r="A51" s="63" t="s">
        <v>247</v>
      </c>
      <c r="B51" s="47" t="s">
        <v>116</v>
      </c>
      <c r="C51" s="41"/>
      <c r="D51" s="82"/>
      <c r="E51" s="41"/>
      <c r="F51" s="82">
        <v>2004</v>
      </c>
      <c r="G51" s="43"/>
      <c r="H51" s="82">
        <v>2005</v>
      </c>
      <c r="I51" s="43"/>
      <c r="J51" s="82">
        <v>2006</v>
      </c>
      <c r="K51" s="43"/>
      <c r="L51" s="84">
        <v>2007</v>
      </c>
      <c r="M51" s="43"/>
      <c r="N51" s="82">
        <v>2008</v>
      </c>
      <c r="O51" s="43"/>
      <c r="P51" s="82">
        <v>2009</v>
      </c>
      <c r="Q51" s="62"/>
      <c r="R51" s="19">
        <v>2010</v>
      </c>
      <c r="S51" s="20"/>
      <c r="T51" s="10"/>
    </row>
    <row r="52" spans="1:20" ht="51">
      <c r="A52" s="63" t="s">
        <v>117</v>
      </c>
      <c r="B52" s="47" t="s">
        <v>118</v>
      </c>
      <c r="C52" s="41" t="s">
        <v>119</v>
      </c>
      <c r="D52" s="82">
        <v>450000</v>
      </c>
      <c r="E52" s="41" t="s">
        <v>120</v>
      </c>
      <c r="F52" s="82">
        <v>1100000</v>
      </c>
      <c r="G52" s="43" t="s">
        <v>120</v>
      </c>
      <c r="H52" s="82">
        <v>1100000</v>
      </c>
      <c r="I52" s="43" t="s">
        <v>120</v>
      </c>
      <c r="J52" s="82">
        <v>1200000</v>
      </c>
      <c r="K52" s="43" t="s">
        <v>120</v>
      </c>
      <c r="L52" s="84">
        <v>1200000</v>
      </c>
      <c r="M52" s="43" t="s">
        <v>120</v>
      </c>
      <c r="N52" s="82">
        <v>1300000</v>
      </c>
      <c r="O52" s="43" t="s">
        <v>120</v>
      </c>
      <c r="P52" s="82">
        <v>1400000</v>
      </c>
      <c r="Q52" s="62" t="s">
        <v>120</v>
      </c>
      <c r="R52" s="19">
        <v>1500000</v>
      </c>
      <c r="S52" s="20">
        <f t="shared" si="1"/>
        <v>7700000</v>
      </c>
      <c r="T52" s="10"/>
    </row>
    <row r="53" spans="1:20" ht="38.25">
      <c r="A53" s="63" t="s">
        <v>121</v>
      </c>
      <c r="B53" s="47" t="s">
        <v>122</v>
      </c>
      <c r="C53" s="41" t="s">
        <v>110</v>
      </c>
      <c r="D53" s="82">
        <v>385000</v>
      </c>
      <c r="E53" s="41" t="s">
        <v>123</v>
      </c>
      <c r="F53" s="82">
        <v>2700000</v>
      </c>
      <c r="G53" s="43" t="s">
        <v>123</v>
      </c>
      <c r="H53" s="82">
        <v>1000000</v>
      </c>
      <c r="I53" s="43" t="s">
        <v>123</v>
      </c>
      <c r="J53" s="82">
        <v>1100000</v>
      </c>
      <c r="K53" s="43" t="s">
        <v>123</v>
      </c>
      <c r="L53" s="84">
        <v>1150000</v>
      </c>
      <c r="M53" s="43" t="s">
        <v>123</v>
      </c>
      <c r="N53" s="82">
        <v>1200000</v>
      </c>
      <c r="O53" s="43" t="s">
        <v>123</v>
      </c>
      <c r="P53" s="82">
        <v>1250000</v>
      </c>
      <c r="Q53" s="62" t="s">
        <v>123</v>
      </c>
      <c r="R53" s="19">
        <v>1300000</v>
      </c>
      <c r="S53" s="20">
        <f t="shared" si="1"/>
        <v>7000000</v>
      </c>
      <c r="T53" s="10"/>
    </row>
    <row r="54" spans="1:20" ht="25.5">
      <c r="A54" s="63" t="s">
        <v>248</v>
      </c>
      <c r="B54" s="47" t="s">
        <v>124</v>
      </c>
      <c r="C54" s="41"/>
      <c r="D54" s="82"/>
      <c r="E54" s="41"/>
      <c r="F54" s="82">
        <v>2004</v>
      </c>
      <c r="G54" s="43"/>
      <c r="H54" s="82">
        <v>2005</v>
      </c>
      <c r="I54" s="43"/>
      <c r="J54" s="82">
        <v>2006</v>
      </c>
      <c r="K54" s="43"/>
      <c r="L54" s="84">
        <v>2007</v>
      </c>
      <c r="M54" s="43"/>
      <c r="N54" s="82">
        <v>2008</v>
      </c>
      <c r="O54" s="43"/>
      <c r="P54" s="82">
        <v>2009</v>
      </c>
      <c r="Q54" s="62"/>
      <c r="R54" s="19">
        <v>2010</v>
      </c>
      <c r="S54" s="20"/>
      <c r="T54" s="10"/>
    </row>
    <row r="55" spans="1:20" ht="38.25">
      <c r="A55" s="63" t="s">
        <v>125</v>
      </c>
      <c r="B55" s="47" t="s">
        <v>126</v>
      </c>
      <c r="C55" s="41" t="s">
        <v>128</v>
      </c>
      <c r="D55" s="82">
        <v>49500000</v>
      </c>
      <c r="E55" s="41" t="s">
        <v>127</v>
      </c>
      <c r="F55" s="82">
        <v>55474330</v>
      </c>
      <c r="G55" s="43" t="s">
        <v>181</v>
      </c>
      <c r="H55" s="82">
        <v>75000000</v>
      </c>
      <c r="I55" s="43" t="s">
        <v>181</v>
      </c>
      <c r="J55" s="82">
        <v>65000000</v>
      </c>
      <c r="K55" s="43" t="s">
        <v>204</v>
      </c>
      <c r="L55" s="84">
        <v>10000000</v>
      </c>
      <c r="M55" s="43" t="s">
        <v>204</v>
      </c>
      <c r="N55" s="82">
        <v>25000000</v>
      </c>
      <c r="O55" s="43" t="s">
        <v>204</v>
      </c>
      <c r="P55" s="82">
        <v>40000000</v>
      </c>
      <c r="Q55" s="62" t="s">
        <v>204</v>
      </c>
      <c r="R55" s="19">
        <v>40000000</v>
      </c>
      <c r="S55" s="20">
        <f t="shared" si="1"/>
        <v>255000000</v>
      </c>
      <c r="T55" s="10">
        <v>15000000</v>
      </c>
    </row>
    <row r="56" spans="1:20" s="1" customFormat="1" ht="51">
      <c r="A56" s="54" t="s">
        <v>129</v>
      </c>
      <c r="B56" s="39" t="s">
        <v>130</v>
      </c>
      <c r="C56" s="40" t="s">
        <v>131</v>
      </c>
      <c r="D56" s="58">
        <v>754000</v>
      </c>
      <c r="E56" s="41" t="s">
        <v>131</v>
      </c>
      <c r="F56" s="57">
        <v>1050000</v>
      </c>
      <c r="G56" s="43" t="s">
        <v>82</v>
      </c>
      <c r="H56" s="57">
        <v>1550000</v>
      </c>
      <c r="I56" s="43" t="s">
        <v>82</v>
      </c>
      <c r="J56" s="57">
        <v>1200000</v>
      </c>
      <c r="K56" s="43" t="s">
        <v>205</v>
      </c>
      <c r="L56" s="58">
        <v>3500000</v>
      </c>
      <c r="M56" s="43" t="s">
        <v>82</v>
      </c>
      <c r="N56" s="81">
        <v>1500000</v>
      </c>
      <c r="O56" s="43" t="s">
        <v>82</v>
      </c>
      <c r="P56" s="81">
        <v>1500000</v>
      </c>
      <c r="Q56" s="62" t="s">
        <v>82</v>
      </c>
      <c r="R56" s="32">
        <v>1550000</v>
      </c>
      <c r="S56" s="20">
        <f t="shared" si="1"/>
        <v>10800000</v>
      </c>
      <c r="T56" s="10"/>
    </row>
    <row r="57" spans="1:20" ht="38.25">
      <c r="A57" s="54" t="s">
        <v>132</v>
      </c>
      <c r="B57" s="47" t="s">
        <v>249</v>
      </c>
      <c r="C57" s="41" t="s">
        <v>133</v>
      </c>
      <c r="D57" s="82">
        <v>370000</v>
      </c>
      <c r="E57" s="41" t="s">
        <v>133</v>
      </c>
      <c r="F57" s="82">
        <v>1800000</v>
      </c>
      <c r="G57" s="43"/>
      <c r="H57" s="82"/>
      <c r="I57" s="43" t="s">
        <v>133</v>
      </c>
      <c r="J57" s="82">
        <v>430000</v>
      </c>
      <c r="K57" s="43" t="s">
        <v>133</v>
      </c>
      <c r="L57" s="84">
        <v>435000</v>
      </c>
      <c r="M57" s="43" t="s">
        <v>133</v>
      </c>
      <c r="N57" s="82">
        <v>440000</v>
      </c>
      <c r="O57" s="43" t="s">
        <v>133</v>
      </c>
      <c r="P57" s="82">
        <v>450000</v>
      </c>
      <c r="Q57" s="62" t="s">
        <v>133</v>
      </c>
      <c r="R57" s="19">
        <v>450000</v>
      </c>
      <c r="S57" s="20">
        <f t="shared" si="1"/>
        <v>2205000</v>
      </c>
      <c r="T57" s="10"/>
    </row>
    <row r="58" spans="1:20" ht="38.25">
      <c r="A58" s="63" t="s">
        <v>134</v>
      </c>
      <c r="B58" s="47" t="s">
        <v>250</v>
      </c>
      <c r="C58" s="41" t="s">
        <v>110</v>
      </c>
      <c r="D58" s="82">
        <v>342000</v>
      </c>
      <c r="E58" s="41" t="s">
        <v>110</v>
      </c>
      <c r="F58" s="82">
        <v>525000</v>
      </c>
      <c r="G58" s="43" t="s">
        <v>110</v>
      </c>
      <c r="H58" s="82">
        <v>100000</v>
      </c>
      <c r="I58" s="43" t="s">
        <v>110</v>
      </c>
      <c r="J58" s="82">
        <v>110000</v>
      </c>
      <c r="K58" s="43" t="s">
        <v>110</v>
      </c>
      <c r="L58" s="84">
        <v>115000</v>
      </c>
      <c r="M58" s="43" t="s">
        <v>110</v>
      </c>
      <c r="N58" s="82">
        <v>120000</v>
      </c>
      <c r="O58" s="43" t="s">
        <v>110</v>
      </c>
      <c r="P58" s="82">
        <v>300000</v>
      </c>
      <c r="Q58" s="62" t="s">
        <v>110</v>
      </c>
      <c r="R58" s="19">
        <v>150000</v>
      </c>
      <c r="S58" s="20">
        <f aca="true" t="shared" si="2" ref="S58:S79">SUM(H58+J58+L58+N58+P58+R58)</f>
        <v>895000</v>
      </c>
      <c r="T58" s="10"/>
    </row>
    <row r="59" spans="1:20" ht="51">
      <c r="A59" s="63" t="s">
        <v>135</v>
      </c>
      <c r="B59" s="47" t="s">
        <v>136</v>
      </c>
      <c r="C59" s="41" t="s">
        <v>137</v>
      </c>
      <c r="D59" s="82">
        <v>3408000</v>
      </c>
      <c r="E59" s="41" t="s">
        <v>137</v>
      </c>
      <c r="F59" s="82">
        <v>4500000</v>
      </c>
      <c r="G59" s="43" t="s">
        <v>137</v>
      </c>
      <c r="H59" s="82">
        <v>1500000</v>
      </c>
      <c r="I59" s="43" t="s">
        <v>137</v>
      </c>
      <c r="J59" s="82">
        <v>1500000</v>
      </c>
      <c r="K59" s="43" t="s">
        <v>206</v>
      </c>
      <c r="L59" s="84">
        <v>4500000</v>
      </c>
      <c r="M59" s="43" t="s">
        <v>251</v>
      </c>
      <c r="N59" s="82">
        <v>10000000</v>
      </c>
      <c r="O59" s="43" t="s">
        <v>251</v>
      </c>
      <c r="P59" s="82">
        <v>15000000</v>
      </c>
      <c r="Q59" s="62" t="s">
        <v>251</v>
      </c>
      <c r="R59" s="19">
        <v>20000000</v>
      </c>
      <c r="S59" s="20">
        <f t="shared" si="2"/>
        <v>52500000</v>
      </c>
      <c r="T59" s="10">
        <v>10000000</v>
      </c>
    </row>
    <row r="60" spans="1:20" ht="51">
      <c r="A60" s="63" t="s">
        <v>138</v>
      </c>
      <c r="B60" s="47" t="s">
        <v>139</v>
      </c>
      <c r="C60" s="41" t="s">
        <v>140</v>
      </c>
      <c r="D60" s="82">
        <v>30000</v>
      </c>
      <c r="E60" s="41" t="s">
        <v>141</v>
      </c>
      <c r="F60" s="82">
        <v>1500000</v>
      </c>
      <c r="G60" s="43" t="s">
        <v>207</v>
      </c>
      <c r="H60" s="82">
        <v>1500000</v>
      </c>
      <c r="I60" s="43" t="s">
        <v>207</v>
      </c>
      <c r="J60" s="82">
        <v>1200000</v>
      </c>
      <c r="K60" s="43" t="s">
        <v>207</v>
      </c>
      <c r="L60" s="84">
        <v>1200000</v>
      </c>
      <c r="M60" s="43" t="s">
        <v>207</v>
      </c>
      <c r="N60" s="82">
        <v>500000</v>
      </c>
      <c r="O60" s="43" t="s">
        <v>207</v>
      </c>
      <c r="P60" s="82">
        <v>1350000</v>
      </c>
      <c r="Q60" s="62" t="s">
        <v>207</v>
      </c>
      <c r="R60" s="19">
        <v>1400000</v>
      </c>
      <c r="S60" s="20">
        <f t="shared" si="2"/>
        <v>7150000</v>
      </c>
      <c r="T60" s="10"/>
    </row>
    <row r="61" spans="1:20" ht="25.5">
      <c r="A61" s="63" t="s">
        <v>142</v>
      </c>
      <c r="B61" s="47" t="s">
        <v>143</v>
      </c>
      <c r="C61" s="41" t="s">
        <v>133</v>
      </c>
      <c r="D61" s="82">
        <v>92000</v>
      </c>
      <c r="E61" s="41" t="s">
        <v>133</v>
      </c>
      <c r="F61" s="82">
        <v>14600000</v>
      </c>
      <c r="G61" s="43" t="s">
        <v>133</v>
      </c>
      <c r="H61" s="82">
        <v>1000000</v>
      </c>
      <c r="I61" s="43" t="s">
        <v>133</v>
      </c>
      <c r="J61" s="82">
        <v>1000000</v>
      </c>
      <c r="K61" s="43" t="s">
        <v>133</v>
      </c>
      <c r="L61" s="84">
        <v>500000</v>
      </c>
      <c r="M61" s="43" t="s">
        <v>212</v>
      </c>
      <c r="N61" s="82">
        <v>1500000</v>
      </c>
      <c r="O61" s="43" t="s">
        <v>212</v>
      </c>
      <c r="P61" s="82">
        <v>1000000</v>
      </c>
      <c r="Q61" s="62" t="s">
        <v>212</v>
      </c>
      <c r="R61" s="19">
        <v>500000</v>
      </c>
      <c r="S61" s="20">
        <f t="shared" si="2"/>
        <v>5500000</v>
      </c>
      <c r="T61" s="10"/>
    </row>
    <row r="62" spans="1:20" ht="25.5">
      <c r="A62" s="63" t="s">
        <v>144</v>
      </c>
      <c r="B62" s="47" t="s">
        <v>145</v>
      </c>
      <c r="C62" s="41"/>
      <c r="D62" s="82"/>
      <c r="E62" s="41" t="s">
        <v>133</v>
      </c>
      <c r="F62" s="82">
        <v>13000000</v>
      </c>
      <c r="G62" s="43" t="s">
        <v>133</v>
      </c>
      <c r="H62" s="82">
        <v>1000000</v>
      </c>
      <c r="I62" s="43" t="s">
        <v>133</v>
      </c>
      <c r="J62" s="82">
        <v>1000000</v>
      </c>
      <c r="K62" s="43" t="s">
        <v>133</v>
      </c>
      <c r="L62" s="84">
        <v>500000</v>
      </c>
      <c r="M62" s="43" t="s">
        <v>212</v>
      </c>
      <c r="N62" s="82">
        <v>1000000</v>
      </c>
      <c r="O62" s="43" t="s">
        <v>212</v>
      </c>
      <c r="P62" s="82">
        <v>1000000</v>
      </c>
      <c r="Q62" s="62" t="s">
        <v>212</v>
      </c>
      <c r="R62" s="19">
        <v>500000</v>
      </c>
      <c r="S62" s="20">
        <f t="shared" si="2"/>
        <v>5000000</v>
      </c>
      <c r="T62" s="10"/>
    </row>
    <row r="63" spans="1:20" ht="25.5">
      <c r="A63" s="63" t="s">
        <v>146</v>
      </c>
      <c r="B63" s="47" t="s">
        <v>147</v>
      </c>
      <c r="C63" s="41"/>
      <c r="D63" s="82"/>
      <c r="E63" s="41" t="s">
        <v>133</v>
      </c>
      <c r="F63" s="82">
        <v>20000000</v>
      </c>
      <c r="G63" s="43" t="s">
        <v>133</v>
      </c>
      <c r="H63" s="82">
        <v>1400000</v>
      </c>
      <c r="I63" s="43" t="s">
        <v>133</v>
      </c>
      <c r="J63" s="82">
        <v>1000000</v>
      </c>
      <c r="K63" s="43" t="s">
        <v>133</v>
      </c>
      <c r="L63" s="84">
        <v>500000</v>
      </c>
      <c r="M63" s="43" t="s">
        <v>212</v>
      </c>
      <c r="N63" s="82">
        <v>1500000</v>
      </c>
      <c r="O63" s="43" t="s">
        <v>212</v>
      </c>
      <c r="P63" s="82">
        <v>1000000</v>
      </c>
      <c r="Q63" s="62" t="s">
        <v>212</v>
      </c>
      <c r="R63" s="19">
        <v>500000</v>
      </c>
      <c r="S63" s="20">
        <f t="shared" si="2"/>
        <v>5900000</v>
      </c>
      <c r="T63" s="10"/>
    </row>
    <row r="64" spans="1:41" ht="25.5">
      <c r="A64" s="63" t="s">
        <v>148</v>
      </c>
      <c r="B64" s="47" t="s">
        <v>149</v>
      </c>
      <c r="C64" s="41"/>
      <c r="D64" s="82"/>
      <c r="E64" s="41" t="s">
        <v>150</v>
      </c>
      <c r="F64" s="82">
        <v>1000000</v>
      </c>
      <c r="G64" s="43" t="s">
        <v>252</v>
      </c>
      <c r="H64" s="82">
        <v>2000000</v>
      </c>
      <c r="I64" s="43" t="s">
        <v>209</v>
      </c>
      <c r="J64" s="82">
        <v>2000000</v>
      </c>
      <c r="K64" s="43" t="s">
        <v>209</v>
      </c>
      <c r="L64" s="84">
        <v>2000000</v>
      </c>
      <c r="M64" s="43"/>
      <c r="N64" s="82"/>
      <c r="O64" s="43"/>
      <c r="P64" s="82"/>
      <c r="Q64" s="62"/>
      <c r="R64" s="22"/>
      <c r="S64" s="10">
        <f t="shared" si="2"/>
        <v>6000000</v>
      </c>
      <c r="T64" s="10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20" s="5" customFormat="1" ht="38.25">
      <c r="A65" s="40" t="s">
        <v>151</v>
      </c>
      <c r="B65" s="47" t="s">
        <v>208</v>
      </c>
      <c r="C65" s="40"/>
      <c r="D65" s="40"/>
      <c r="E65" s="41" t="s">
        <v>152</v>
      </c>
      <c r="F65" s="57">
        <v>100000</v>
      </c>
      <c r="G65" s="83" t="s">
        <v>210</v>
      </c>
      <c r="H65" s="57">
        <v>200000</v>
      </c>
      <c r="I65" s="83" t="s">
        <v>210</v>
      </c>
      <c r="J65" s="57">
        <v>1000000</v>
      </c>
      <c r="K65" s="59"/>
      <c r="L65" s="40"/>
      <c r="M65" s="83" t="s">
        <v>210</v>
      </c>
      <c r="N65" s="57">
        <v>500000</v>
      </c>
      <c r="O65" s="83" t="s">
        <v>210</v>
      </c>
      <c r="P65" s="57">
        <v>500000</v>
      </c>
      <c r="Q65" s="85" t="s">
        <v>210</v>
      </c>
      <c r="R65" s="22">
        <v>400000</v>
      </c>
      <c r="S65" s="20">
        <f>SUM(H65+J65+N65+R65+P65+R65)</f>
        <v>3000000</v>
      </c>
      <c r="T65" s="10"/>
    </row>
    <row r="66" spans="1:20" ht="25.5">
      <c r="A66" s="94" t="s">
        <v>253</v>
      </c>
      <c r="B66" s="74" t="s">
        <v>211</v>
      </c>
      <c r="C66" s="75"/>
      <c r="D66" s="90"/>
      <c r="E66" s="75"/>
      <c r="F66" s="90">
        <v>2004</v>
      </c>
      <c r="G66" s="77"/>
      <c r="H66" s="90">
        <v>2005</v>
      </c>
      <c r="I66" s="77"/>
      <c r="J66" s="90">
        <v>2006</v>
      </c>
      <c r="K66" s="77"/>
      <c r="L66" s="91">
        <v>2007</v>
      </c>
      <c r="M66" s="77"/>
      <c r="N66" s="90">
        <v>2008</v>
      </c>
      <c r="O66" s="77"/>
      <c r="P66" s="90">
        <v>2009</v>
      </c>
      <c r="Q66" s="79"/>
      <c r="R66" s="26">
        <v>2010</v>
      </c>
      <c r="S66" s="20"/>
      <c r="T66" s="10"/>
    </row>
    <row r="67" spans="1:20" ht="25.5">
      <c r="A67" s="63" t="s">
        <v>153</v>
      </c>
      <c r="B67" s="47" t="s">
        <v>158</v>
      </c>
      <c r="C67" s="41" t="s">
        <v>133</v>
      </c>
      <c r="D67" s="82">
        <v>1651000</v>
      </c>
      <c r="E67" s="41" t="s">
        <v>133</v>
      </c>
      <c r="F67" s="82">
        <v>1950000</v>
      </c>
      <c r="G67" s="43" t="s">
        <v>133</v>
      </c>
      <c r="H67" s="82">
        <v>1600000</v>
      </c>
      <c r="I67" s="43" t="s">
        <v>133</v>
      </c>
      <c r="J67" s="82">
        <v>1000000</v>
      </c>
      <c r="K67" s="43" t="s">
        <v>133</v>
      </c>
      <c r="L67" s="84">
        <v>500000</v>
      </c>
      <c r="M67" s="43" t="s">
        <v>133</v>
      </c>
      <c r="N67" s="82">
        <v>1000000</v>
      </c>
      <c r="O67" s="43" t="s">
        <v>133</v>
      </c>
      <c r="P67" s="82">
        <v>1000000</v>
      </c>
      <c r="Q67" s="62" t="s">
        <v>133</v>
      </c>
      <c r="R67" s="19">
        <v>1000000</v>
      </c>
      <c r="S67" s="20">
        <f t="shared" si="2"/>
        <v>6100000</v>
      </c>
      <c r="T67" s="10"/>
    </row>
    <row r="68" spans="1:20" ht="12.75">
      <c r="A68" s="63" t="s">
        <v>154</v>
      </c>
      <c r="B68" s="47" t="s">
        <v>213</v>
      </c>
      <c r="C68" s="41"/>
      <c r="D68" s="82"/>
      <c r="E68" s="41" t="s">
        <v>26</v>
      </c>
      <c r="F68" s="82">
        <v>210000</v>
      </c>
      <c r="G68" s="43" t="s">
        <v>26</v>
      </c>
      <c r="H68" s="82">
        <v>210000</v>
      </c>
      <c r="I68" s="43" t="s">
        <v>26</v>
      </c>
      <c r="J68" s="82">
        <v>210000</v>
      </c>
      <c r="K68" s="43" t="s">
        <v>26</v>
      </c>
      <c r="L68" s="84">
        <v>220000</v>
      </c>
      <c r="M68" s="43" t="s">
        <v>26</v>
      </c>
      <c r="N68" s="82">
        <v>220000</v>
      </c>
      <c r="O68" s="43" t="s">
        <v>26</v>
      </c>
      <c r="P68" s="82">
        <v>220000</v>
      </c>
      <c r="Q68" s="62" t="s">
        <v>26</v>
      </c>
      <c r="R68" s="19">
        <v>220000</v>
      </c>
      <c r="S68" s="20">
        <f>SUM(H68+J68+L68+N68+P68+R68)</f>
        <v>1300000</v>
      </c>
      <c r="T68" s="10"/>
    </row>
    <row r="69" spans="1:20" ht="25.5">
      <c r="A69" s="63" t="s">
        <v>156</v>
      </c>
      <c r="B69" s="47" t="s">
        <v>155</v>
      </c>
      <c r="C69" s="41" t="s">
        <v>110</v>
      </c>
      <c r="D69" s="82">
        <v>3457000</v>
      </c>
      <c r="E69" s="41" t="s">
        <v>110</v>
      </c>
      <c r="F69" s="82">
        <v>7000000</v>
      </c>
      <c r="G69" s="43" t="s">
        <v>214</v>
      </c>
      <c r="H69" s="82">
        <v>6700000</v>
      </c>
      <c r="I69" s="43" t="s">
        <v>110</v>
      </c>
      <c r="J69" s="82">
        <v>3000000</v>
      </c>
      <c r="K69" s="43" t="s">
        <v>110</v>
      </c>
      <c r="L69" s="84">
        <v>2500000</v>
      </c>
      <c r="M69" s="43" t="s">
        <v>110</v>
      </c>
      <c r="N69" s="82">
        <v>1000000</v>
      </c>
      <c r="O69" s="43" t="s">
        <v>110</v>
      </c>
      <c r="P69" s="82">
        <v>1000000</v>
      </c>
      <c r="Q69" s="62" t="s">
        <v>110</v>
      </c>
      <c r="R69" s="19">
        <v>1000000</v>
      </c>
      <c r="S69" s="20">
        <f t="shared" si="2"/>
        <v>15200000</v>
      </c>
      <c r="T69" s="10"/>
    </row>
    <row r="70" spans="1:31" s="2" customFormat="1" ht="38.25">
      <c r="A70" s="95" t="s">
        <v>160</v>
      </c>
      <c r="B70" s="50" t="s">
        <v>159</v>
      </c>
      <c r="C70" s="84"/>
      <c r="D70" s="82"/>
      <c r="E70" s="84" t="s">
        <v>39</v>
      </c>
      <c r="F70" s="82">
        <v>500000</v>
      </c>
      <c r="G70" s="83" t="s">
        <v>215</v>
      </c>
      <c r="H70" s="82">
        <v>2000000</v>
      </c>
      <c r="I70" s="83" t="s">
        <v>39</v>
      </c>
      <c r="J70" s="82">
        <v>1500000</v>
      </c>
      <c r="K70" s="83" t="s">
        <v>215</v>
      </c>
      <c r="L70" s="84">
        <v>1500000</v>
      </c>
      <c r="M70" s="83" t="s">
        <v>215</v>
      </c>
      <c r="N70" s="82">
        <v>1500000</v>
      </c>
      <c r="O70" s="83" t="s">
        <v>39</v>
      </c>
      <c r="P70" s="82">
        <v>1000000</v>
      </c>
      <c r="Q70" s="85" t="s">
        <v>39</v>
      </c>
      <c r="R70" s="33">
        <v>1000000</v>
      </c>
      <c r="S70" s="20">
        <f t="shared" si="2"/>
        <v>8500000</v>
      </c>
      <c r="T70" s="29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20" ht="28.5" customHeight="1">
      <c r="A71" s="63" t="s">
        <v>161</v>
      </c>
      <c r="B71" s="47" t="s">
        <v>157</v>
      </c>
      <c r="C71" s="41" t="s">
        <v>110</v>
      </c>
      <c r="D71" s="82">
        <v>511000</v>
      </c>
      <c r="E71" s="41" t="s">
        <v>110</v>
      </c>
      <c r="F71" s="82">
        <v>400000</v>
      </c>
      <c r="G71" s="43" t="s">
        <v>110</v>
      </c>
      <c r="H71" s="82">
        <v>400000</v>
      </c>
      <c r="I71" s="43" t="s">
        <v>110</v>
      </c>
      <c r="J71" s="82">
        <v>450000</v>
      </c>
      <c r="K71" s="43" t="s">
        <v>110</v>
      </c>
      <c r="L71" s="84">
        <v>450000</v>
      </c>
      <c r="M71" s="43" t="s">
        <v>110</v>
      </c>
      <c r="N71" s="82">
        <v>500000</v>
      </c>
      <c r="O71" s="43" t="s">
        <v>110</v>
      </c>
      <c r="P71" s="82">
        <v>500000</v>
      </c>
      <c r="Q71" s="62" t="s">
        <v>110</v>
      </c>
      <c r="R71" s="19">
        <v>500000</v>
      </c>
      <c r="S71" s="20">
        <f t="shared" si="2"/>
        <v>2800000</v>
      </c>
      <c r="T71" s="10"/>
    </row>
    <row r="72" spans="1:20" s="3" customFormat="1" ht="12.75">
      <c r="A72" s="95" t="s">
        <v>163</v>
      </c>
      <c r="B72" s="50" t="s">
        <v>162</v>
      </c>
      <c r="C72" s="84" t="s">
        <v>133</v>
      </c>
      <c r="D72" s="84">
        <v>1185000</v>
      </c>
      <c r="E72" s="84" t="s">
        <v>133</v>
      </c>
      <c r="F72" s="82">
        <v>2500000</v>
      </c>
      <c r="G72" s="83" t="s">
        <v>133</v>
      </c>
      <c r="H72" s="82">
        <v>2500000</v>
      </c>
      <c r="I72" s="83" t="s">
        <v>133</v>
      </c>
      <c r="J72" s="82">
        <v>2000000</v>
      </c>
      <c r="K72" s="83" t="s">
        <v>133</v>
      </c>
      <c r="L72" s="84">
        <v>2000000</v>
      </c>
      <c r="M72" s="83" t="s">
        <v>133</v>
      </c>
      <c r="N72" s="82">
        <v>2000000</v>
      </c>
      <c r="O72" s="83" t="s">
        <v>133</v>
      </c>
      <c r="P72" s="82">
        <v>2500000</v>
      </c>
      <c r="Q72" s="85" t="s">
        <v>133</v>
      </c>
      <c r="R72" s="31">
        <v>2500000</v>
      </c>
      <c r="S72" s="10">
        <f t="shared" si="2"/>
        <v>13500000</v>
      </c>
      <c r="T72" s="29"/>
    </row>
    <row r="73" spans="1:20" ht="28.5" customHeight="1">
      <c r="A73" s="63" t="s">
        <v>254</v>
      </c>
      <c r="B73" s="47" t="s">
        <v>164</v>
      </c>
      <c r="C73" s="41" t="s">
        <v>165</v>
      </c>
      <c r="D73" s="82">
        <v>367000000</v>
      </c>
      <c r="E73" s="41" t="s">
        <v>166</v>
      </c>
      <c r="F73" s="82">
        <v>195200000</v>
      </c>
      <c r="G73" s="43" t="s">
        <v>276</v>
      </c>
      <c r="H73" s="82">
        <v>2000000</v>
      </c>
      <c r="I73" s="43"/>
      <c r="J73" s="82"/>
      <c r="K73" s="43"/>
      <c r="L73" s="84"/>
      <c r="M73" s="43"/>
      <c r="N73" s="82"/>
      <c r="O73" s="43"/>
      <c r="P73" s="82"/>
      <c r="Q73" s="62"/>
      <c r="R73" s="19"/>
      <c r="S73" s="20">
        <f t="shared" si="2"/>
        <v>2000000</v>
      </c>
      <c r="T73" s="10"/>
    </row>
    <row r="74" spans="1:20" ht="25.5">
      <c r="A74" s="63" t="s">
        <v>255</v>
      </c>
      <c r="B74" s="47" t="s">
        <v>256</v>
      </c>
      <c r="C74" s="41"/>
      <c r="D74" s="96"/>
      <c r="E74" s="41" t="s">
        <v>217</v>
      </c>
      <c r="F74" s="82"/>
      <c r="G74" s="43" t="s">
        <v>218</v>
      </c>
      <c r="H74" s="82">
        <v>75000000</v>
      </c>
      <c r="I74" s="43" t="s">
        <v>216</v>
      </c>
      <c r="J74" s="82">
        <v>1000000</v>
      </c>
      <c r="K74" s="43"/>
      <c r="L74" s="84"/>
      <c r="M74" s="43"/>
      <c r="N74" s="82"/>
      <c r="O74" s="43"/>
      <c r="P74" s="82"/>
      <c r="Q74" s="62"/>
      <c r="R74" s="19"/>
      <c r="S74" s="20">
        <f t="shared" si="2"/>
        <v>76000000</v>
      </c>
      <c r="T74" s="10"/>
    </row>
    <row r="75" spans="1:20" ht="25.5">
      <c r="A75" s="54" t="s">
        <v>167</v>
      </c>
      <c r="B75" s="50" t="s">
        <v>168</v>
      </c>
      <c r="C75" s="84" t="s">
        <v>110</v>
      </c>
      <c r="D75" s="82">
        <v>1663000</v>
      </c>
      <c r="E75" s="84" t="s">
        <v>110</v>
      </c>
      <c r="F75" s="82">
        <v>7500000</v>
      </c>
      <c r="G75" s="83" t="s">
        <v>110</v>
      </c>
      <c r="H75" s="82">
        <v>12227031</v>
      </c>
      <c r="I75" s="83" t="s">
        <v>110</v>
      </c>
      <c r="J75" s="82">
        <v>2500000</v>
      </c>
      <c r="K75" s="83" t="s">
        <v>110</v>
      </c>
      <c r="L75" s="84">
        <v>3000000</v>
      </c>
      <c r="M75" s="83" t="s">
        <v>110</v>
      </c>
      <c r="N75" s="82">
        <v>3500000</v>
      </c>
      <c r="O75" s="83" t="s">
        <v>110</v>
      </c>
      <c r="P75" s="82">
        <v>3500000</v>
      </c>
      <c r="Q75" s="85" t="s">
        <v>110</v>
      </c>
      <c r="R75" s="19">
        <v>4000000</v>
      </c>
      <c r="S75" s="20">
        <f t="shared" si="2"/>
        <v>28727031</v>
      </c>
      <c r="T75" s="10"/>
    </row>
    <row r="76" spans="1:20" ht="25.5">
      <c r="A76" s="63" t="s">
        <v>169</v>
      </c>
      <c r="B76" s="50" t="s">
        <v>170</v>
      </c>
      <c r="C76" s="84" t="s">
        <v>171</v>
      </c>
      <c r="D76" s="82">
        <v>100000</v>
      </c>
      <c r="E76" s="84" t="s">
        <v>171</v>
      </c>
      <c r="F76" s="82">
        <v>100000</v>
      </c>
      <c r="G76" s="83" t="s">
        <v>171</v>
      </c>
      <c r="H76" s="82">
        <v>100000</v>
      </c>
      <c r="I76" s="83" t="s">
        <v>171</v>
      </c>
      <c r="J76" s="82">
        <v>100000</v>
      </c>
      <c r="K76" s="83"/>
      <c r="L76" s="84"/>
      <c r="M76" s="43"/>
      <c r="N76" s="82"/>
      <c r="O76" s="43"/>
      <c r="P76" s="82"/>
      <c r="Q76" s="62"/>
      <c r="R76" s="19"/>
      <c r="S76" s="20">
        <f t="shared" si="2"/>
        <v>200000</v>
      </c>
      <c r="T76" s="10"/>
    </row>
    <row r="77" spans="1:20" ht="25.5">
      <c r="A77" s="63" t="s">
        <v>172</v>
      </c>
      <c r="B77" s="50" t="s">
        <v>173</v>
      </c>
      <c r="C77" s="84" t="s">
        <v>110</v>
      </c>
      <c r="D77" s="82">
        <v>1650000</v>
      </c>
      <c r="E77" s="84" t="s">
        <v>110</v>
      </c>
      <c r="F77" s="82">
        <v>1194000</v>
      </c>
      <c r="G77" s="83" t="s">
        <v>110</v>
      </c>
      <c r="H77" s="82">
        <v>1290000</v>
      </c>
      <c r="I77" s="83" t="s">
        <v>110</v>
      </c>
      <c r="J77" s="82">
        <v>1400000</v>
      </c>
      <c r="K77" s="83" t="s">
        <v>110</v>
      </c>
      <c r="L77" s="84">
        <v>1450000</v>
      </c>
      <c r="M77" s="83" t="s">
        <v>110</v>
      </c>
      <c r="N77" s="82">
        <v>1500000</v>
      </c>
      <c r="O77" s="83" t="s">
        <v>110</v>
      </c>
      <c r="P77" s="82">
        <v>1500000</v>
      </c>
      <c r="Q77" s="85" t="s">
        <v>110</v>
      </c>
      <c r="R77" s="19">
        <v>1500000</v>
      </c>
      <c r="S77" s="20">
        <f t="shared" si="2"/>
        <v>8640000</v>
      </c>
      <c r="T77" s="10"/>
    </row>
    <row r="78" spans="1:20" ht="12.75">
      <c r="A78" s="49" t="s">
        <v>257</v>
      </c>
      <c r="B78" s="50" t="s">
        <v>174</v>
      </c>
      <c r="C78" s="84"/>
      <c r="D78" s="82"/>
      <c r="E78" s="84"/>
      <c r="F78" s="82">
        <v>2004</v>
      </c>
      <c r="G78" s="83"/>
      <c r="H78" s="82">
        <v>2005</v>
      </c>
      <c r="I78" s="83"/>
      <c r="J78" s="82">
        <v>2006</v>
      </c>
      <c r="K78" s="83"/>
      <c r="L78" s="84">
        <v>2007</v>
      </c>
      <c r="M78" s="43"/>
      <c r="N78" s="82">
        <v>2008</v>
      </c>
      <c r="O78" s="43"/>
      <c r="P78" s="82">
        <v>2009</v>
      </c>
      <c r="Q78" s="62"/>
      <c r="R78" s="19">
        <v>2010</v>
      </c>
      <c r="S78" s="20"/>
      <c r="T78" s="10"/>
    </row>
    <row r="79" spans="1:20" ht="40.5" customHeight="1">
      <c r="A79" s="63" t="s">
        <v>175</v>
      </c>
      <c r="B79" s="50" t="s">
        <v>270</v>
      </c>
      <c r="C79" s="84"/>
      <c r="D79" s="82"/>
      <c r="E79" s="84" t="s">
        <v>176</v>
      </c>
      <c r="F79" s="82">
        <v>1500000</v>
      </c>
      <c r="G79" s="83" t="s">
        <v>280</v>
      </c>
      <c r="H79" s="82">
        <v>20000000</v>
      </c>
      <c r="I79" s="83" t="s">
        <v>281</v>
      </c>
      <c r="J79" s="82">
        <v>145000000</v>
      </c>
      <c r="K79" s="83" t="s">
        <v>219</v>
      </c>
      <c r="L79" s="84">
        <v>130000000</v>
      </c>
      <c r="M79" s="83" t="s">
        <v>219</v>
      </c>
      <c r="N79" s="82">
        <v>280000000</v>
      </c>
      <c r="O79" s="43" t="s">
        <v>258</v>
      </c>
      <c r="P79" s="82">
        <v>100000000</v>
      </c>
      <c r="Q79" s="62" t="s">
        <v>258</v>
      </c>
      <c r="R79" s="31">
        <v>5000000</v>
      </c>
      <c r="S79" s="10">
        <f t="shared" si="2"/>
        <v>680000000</v>
      </c>
      <c r="T79" s="10">
        <v>100000000</v>
      </c>
    </row>
    <row r="80" spans="1:31" s="4" customFormat="1" ht="12.75">
      <c r="A80" s="97"/>
      <c r="B80" s="98"/>
      <c r="C80" s="99"/>
      <c r="D80" s="100"/>
      <c r="E80" s="99"/>
      <c r="F80" s="100"/>
      <c r="G80" s="101"/>
      <c r="H80" s="100"/>
      <c r="I80" s="101"/>
      <c r="J80" s="100"/>
      <c r="K80" s="101"/>
      <c r="L80" s="99"/>
      <c r="M80" s="102"/>
      <c r="N80" s="100"/>
      <c r="O80" s="102"/>
      <c r="P80" s="100"/>
      <c r="Q80" s="103"/>
      <c r="R80" s="35"/>
      <c r="S80" s="36"/>
      <c r="T80" s="37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s="4" customFormat="1" ht="12.75">
      <c r="A81" s="97"/>
      <c r="B81" s="98"/>
      <c r="C81" s="99"/>
      <c r="D81" s="100"/>
      <c r="E81" s="99"/>
      <c r="F81" s="100"/>
      <c r="G81" s="101"/>
      <c r="H81" s="100"/>
      <c r="I81" s="101"/>
      <c r="J81" s="100"/>
      <c r="K81" s="101"/>
      <c r="L81" s="99"/>
      <c r="M81" s="102"/>
      <c r="N81" s="100"/>
      <c r="O81" s="102"/>
      <c r="P81" s="100"/>
      <c r="Q81" s="103"/>
      <c r="R81" s="35"/>
      <c r="S81" s="36"/>
      <c r="T81" s="37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4" customFormat="1" ht="12.75">
      <c r="A82" s="97"/>
      <c r="B82" s="98"/>
      <c r="C82" s="99"/>
      <c r="D82" s="100"/>
      <c r="E82" s="99"/>
      <c r="F82" s="100"/>
      <c r="G82" s="101"/>
      <c r="H82" s="100"/>
      <c r="I82" s="101"/>
      <c r="J82" s="100"/>
      <c r="K82" s="101"/>
      <c r="L82" s="99"/>
      <c r="M82" s="102"/>
      <c r="N82" s="104"/>
      <c r="O82" s="102"/>
      <c r="P82" s="104"/>
      <c r="Q82" s="105"/>
      <c r="R82" s="38"/>
      <c r="S82" s="37"/>
      <c r="T82" s="37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4" customFormat="1" ht="12.75">
      <c r="A83" s="97"/>
      <c r="B83" s="98"/>
      <c r="C83" s="99"/>
      <c r="D83" s="100"/>
      <c r="E83" s="99"/>
      <c r="F83" s="100"/>
      <c r="G83" s="101"/>
      <c r="H83" s="100"/>
      <c r="I83" s="101"/>
      <c r="J83" s="100"/>
      <c r="K83" s="101"/>
      <c r="L83" s="99"/>
      <c r="M83" s="102"/>
      <c r="N83" s="104"/>
      <c r="O83" s="102"/>
      <c r="P83" s="104"/>
      <c r="Q83" s="105"/>
      <c r="R83" s="38"/>
      <c r="S83" s="37"/>
      <c r="T83" s="37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4" customFormat="1" ht="12.75">
      <c r="A84" s="106"/>
      <c r="B84" s="98"/>
      <c r="C84" s="99"/>
      <c r="D84" s="100"/>
      <c r="E84" s="99"/>
      <c r="F84" s="100"/>
      <c r="G84" s="101"/>
      <c r="H84" s="100"/>
      <c r="I84" s="101"/>
      <c r="J84" s="100"/>
      <c r="K84" s="101"/>
      <c r="L84" s="99"/>
      <c r="M84" s="102"/>
      <c r="N84" s="104"/>
      <c r="O84" s="102"/>
      <c r="P84" s="104"/>
      <c r="Q84" s="105"/>
      <c r="R84" s="38"/>
      <c r="S84" s="37"/>
      <c r="T84" s="37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4" customFormat="1" ht="12.75">
      <c r="A85" s="106"/>
      <c r="B85" s="98"/>
      <c r="C85" s="99"/>
      <c r="D85" s="100"/>
      <c r="E85" s="99"/>
      <c r="F85" s="100"/>
      <c r="G85" s="101"/>
      <c r="H85" s="100"/>
      <c r="I85" s="101"/>
      <c r="J85" s="100"/>
      <c r="K85" s="101"/>
      <c r="L85" s="99"/>
      <c r="M85" s="102"/>
      <c r="N85" s="104"/>
      <c r="O85" s="102"/>
      <c r="P85" s="104"/>
      <c r="Q85" s="105"/>
      <c r="R85" s="38"/>
      <c r="S85" s="37"/>
      <c r="T85" s="37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4" customFormat="1" ht="12.75">
      <c r="A86" s="106"/>
      <c r="B86" s="98"/>
      <c r="C86" s="99"/>
      <c r="D86" s="100"/>
      <c r="E86" s="99"/>
      <c r="F86" s="100"/>
      <c r="G86" s="101"/>
      <c r="H86" s="100"/>
      <c r="I86" s="101"/>
      <c r="J86" s="100"/>
      <c r="K86" s="101"/>
      <c r="L86" s="99"/>
      <c r="M86" s="102"/>
      <c r="N86" s="104"/>
      <c r="O86" s="102"/>
      <c r="P86" s="104"/>
      <c r="Q86" s="105"/>
      <c r="R86" s="38"/>
      <c r="S86" s="37"/>
      <c r="T86" s="37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4" customFormat="1" ht="12.75">
      <c r="A87" s="106"/>
      <c r="B87" s="98"/>
      <c r="C87" s="99"/>
      <c r="D87" s="100"/>
      <c r="E87" s="99"/>
      <c r="F87" s="100"/>
      <c r="G87" s="101"/>
      <c r="H87" s="100"/>
      <c r="I87" s="101"/>
      <c r="J87" s="100"/>
      <c r="K87" s="101"/>
      <c r="L87" s="99"/>
      <c r="M87" s="102"/>
      <c r="N87" s="104"/>
      <c r="O87" s="102"/>
      <c r="P87" s="104"/>
      <c r="Q87" s="105"/>
      <c r="R87" s="38"/>
      <c r="S87" s="37"/>
      <c r="T87" s="37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4" customFormat="1" ht="12.75">
      <c r="A88" s="106"/>
      <c r="B88" s="98"/>
      <c r="C88" s="99"/>
      <c r="D88" s="100"/>
      <c r="E88" s="99"/>
      <c r="F88" s="100"/>
      <c r="G88" s="101"/>
      <c r="H88" s="100"/>
      <c r="I88" s="101"/>
      <c r="J88" s="100"/>
      <c r="K88" s="101"/>
      <c r="L88" s="99"/>
      <c r="M88" s="102"/>
      <c r="N88" s="104"/>
      <c r="O88" s="102"/>
      <c r="P88" s="104"/>
      <c r="Q88" s="105"/>
      <c r="R88" s="38"/>
      <c r="S88" s="37"/>
      <c r="T88" s="37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4" customFormat="1" ht="12.75">
      <c r="A89" s="106"/>
      <c r="B89" s="98"/>
      <c r="C89" s="99"/>
      <c r="D89" s="100"/>
      <c r="E89" s="99"/>
      <c r="F89" s="100"/>
      <c r="G89" s="101"/>
      <c r="H89" s="100"/>
      <c r="I89" s="101"/>
      <c r="J89" s="100"/>
      <c r="K89" s="101"/>
      <c r="L89" s="99"/>
      <c r="M89" s="102"/>
      <c r="N89" s="104"/>
      <c r="O89" s="102"/>
      <c r="P89" s="104"/>
      <c r="Q89" s="105"/>
      <c r="R89" s="38"/>
      <c r="S89" s="37"/>
      <c r="T89" s="37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4" customFormat="1" ht="12.75">
      <c r="A90" s="106"/>
      <c r="B90" s="107"/>
      <c r="C90" s="106"/>
      <c r="D90" s="108"/>
      <c r="E90" s="106"/>
      <c r="F90" s="100"/>
      <c r="G90" s="102"/>
      <c r="H90" s="104"/>
      <c r="I90" s="102"/>
      <c r="J90" s="104"/>
      <c r="K90" s="102"/>
      <c r="L90" s="106"/>
      <c r="M90" s="102"/>
      <c r="N90" s="104"/>
      <c r="O90" s="102"/>
      <c r="P90" s="104"/>
      <c r="Q90" s="105"/>
      <c r="R90" s="38"/>
      <c r="S90" s="37"/>
      <c r="T90" s="37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4" customFormat="1" ht="12.75">
      <c r="A91" s="106"/>
      <c r="B91" s="107"/>
      <c r="C91" s="106"/>
      <c r="D91" s="108"/>
      <c r="E91" s="106"/>
      <c r="F91" s="100"/>
      <c r="G91" s="102"/>
      <c r="H91" s="104"/>
      <c r="I91" s="102"/>
      <c r="J91" s="104"/>
      <c r="K91" s="102"/>
      <c r="L91" s="106"/>
      <c r="M91" s="102"/>
      <c r="N91" s="104"/>
      <c r="O91" s="102"/>
      <c r="P91" s="104"/>
      <c r="Q91" s="105"/>
      <c r="R91" s="38"/>
      <c r="S91" s="37"/>
      <c r="T91" s="37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4" customFormat="1" ht="12.75">
      <c r="A92" s="106"/>
      <c r="B92" s="107"/>
      <c r="C92" s="106"/>
      <c r="D92" s="108"/>
      <c r="E92" s="106"/>
      <c r="F92" s="100"/>
      <c r="G92" s="102"/>
      <c r="H92" s="104"/>
      <c r="I92" s="102"/>
      <c r="J92" s="104"/>
      <c r="K92" s="102"/>
      <c r="L92" s="106"/>
      <c r="M92" s="102"/>
      <c r="N92" s="104"/>
      <c r="O92" s="102"/>
      <c r="P92" s="104"/>
      <c r="Q92" s="105"/>
      <c r="R92" s="38"/>
      <c r="S92" s="37"/>
      <c r="T92" s="37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4" customFormat="1" ht="12.75">
      <c r="A93" s="106"/>
      <c r="B93" s="107"/>
      <c r="C93" s="106"/>
      <c r="D93" s="108"/>
      <c r="E93" s="106"/>
      <c r="F93" s="100"/>
      <c r="G93" s="102"/>
      <c r="H93" s="104"/>
      <c r="I93" s="102"/>
      <c r="J93" s="104"/>
      <c r="K93" s="102"/>
      <c r="L93" s="106"/>
      <c r="M93" s="102"/>
      <c r="N93" s="104"/>
      <c r="O93" s="102"/>
      <c r="P93" s="104"/>
      <c r="Q93" s="105"/>
      <c r="R93" s="38"/>
      <c r="S93" s="37"/>
      <c r="T93" s="37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4" customFormat="1" ht="12.75">
      <c r="A94" s="106"/>
      <c r="B94" s="107"/>
      <c r="C94" s="106"/>
      <c r="D94" s="108"/>
      <c r="E94" s="106"/>
      <c r="F94" s="100"/>
      <c r="G94" s="102"/>
      <c r="H94" s="104"/>
      <c r="I94" s="102"/>
      <c r="J94" s="104"/>
      <c r="K94" s="102"/>
      <c r="L94" s="106"/>
      <c r="M94" s="102"/>
      <c r="N94" s="104"/>
      <c r="O94" s="102"/>
      <c r="P94" s="104"/>
      <c r="Q94" s="105"/>
      <c r="R94" s="38"/>
      <c r="S94" s="37"/>
      <c r="T94" s="37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4" customFormat="1" ht="12.75">
      <c r="A95" s="109"/>
      <c r="B95" s="110"/>
      <c r="C95" s="109"/>
      <c r="D95" s="111"/>
      <c r="E95" s="106"/>
      <c r="F95" s="112"/>
      <c r="G95" s="102"/>
      <c r="H95" s="111"/>
      <c r="I95" s="102"/>
      <c r="J95" s="111"/>
      <c r="K95" s="102"/>
      <c r="L95" s="109"/>
      <c r="M95" s="113"/>
      <c r="N95" s="111"/>
      <c r="O95" s="113"/>
      <c r="P95" s="111"/>
      <c r="Q95" s="105"/>
      <c r="R95" s="38"/>
      <c r="S95" s="37"/>
      <c r="T95" s="37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s="4" customFormat="1" ht="12.75">
      <c r="A96" s="109"/>
      <c r="B96" s="110"/>
      <c r="C96" s="109"/>
      <c r="D96" s="111"/>
      <c r="E96" s="106"/>
      <c r="F96" s="112"/>
      <c r="G96" s="102"/>
      <c r="H96" s="111"/>
      <c r="I96" s="102"/>
      <c r="J96" s="111"/>
      <c r="K96" s="102"/>
      <c r="L96" s="109"/>
      <c r="M96" s="113"/>
      <c r="N96" s="111"/>
      <c r="O96" s="113"/>
      <c r="P96" s="111"/>
      <c r="Q96" s="105"/>
      <c r="R96" s="38"/>
      <c r="S96" s="37"/>
      <c r="T96" s="37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s="4" customFormat="1" ht="12.75">
      <c r="A97" s="109"/>
      <c r="B97" s="110"/>
      <c r="C97" s="109"/>
      <c r="D97" s="111"/>
      <c r="E97" s="106"/>
      <c r="F97" s="112"/>
      <c r="G97" s="102"/>
      <c r="H97" s="111"/>
      <c r="I97" s="102"/>
      <c r="J97" s="111"/>
      <c r="K97" s="102"/>
      <c r="L97" s="109"/>
      <c r="M97" s="113"/>
      <c r="N97" s="111"/>
      <c r="O97" s="113"/>
      <c r="P97" s="111"/>
      <c r="Q97" s="105"/>
      <c r="R97" s="38"/>
      <c r="S97" s="37"/>
      <c r="T97" s="37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s="4" customFormat="1" ht="12.75">
      <c r="A98" s="109"/>
      <c r="B98" s="110"/>
      <c r="C98" s="109"/>
      <c r="D98" s="111"/>
      <c r="E98" s="106"/>
      <c r="F98" s="112"/>
      <c r="G98" s="102"/>
      <c r="H98" s="111"/>
      <c r="I98" s="102"/>
      <c r="J98" s="111"/>
      <c r="K98" s="102"/>
      <c r="L98" s="109"/>
      <c r="M98" s="113"/>
      <c r="N98" s="111"/>
      <c r="O98" s="113"/>
      <c r="P98" s="111"/>
      <c r="Q98" s="105"/>
      <c r="R98" s="38"/>
      <c r="S98" s="37"/>
      <c r="T98" s="37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s="4" customFormat="1" ht="12.75">
      <c r="A99" s="109"/>
      <c r="B99" s="110"/>
      <c r="C99" s="109"/>
      <c r="D99" s="111"/>
      <c r="E99" s="106"/>
      <c r="F99" s="112"/>
      <c r="G99" s="102"/>
      <c r="H99" s="111"/>
      <c r="I99" s="102"/>
      <c r="J99" s="111"/>
      <c r="K99" s="102"/>
      <c r="L99" s="109"/>
      <c r="M99" s="113"/>
      <c r="N99" s="111"/>
      <c r="O99" s="113"/>
      <c r="P99" s="111"/>
      <c r="Q99" s="105"/>
      <c r="R99" s="38"/>
      <c r="S99" s="37"/>
      <c r="T99" s="37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4" customFormat="1" ht="12.75">
      <c r="A100" s="109"/>
      <c r="B100" s="110"/>
      <c r="C100" s="109"/>
      <c r="D100" s="111"/>
      <c r="E100" s="106"/>
      <c r="F100" s="112"/>
      <c r="G100" s="102"/>
      <c r="H100" s="111"/>
      <c r="I100" s="102"/>
      <c r="J100" s="111"/>
      <c r="K100" s="102"/>
      <c r="L100" s="109"/>
      <c r="M100" s="113"/>
      <c r="N100" s="111"/>
      <c r="O100" s="113"/>
      <c r="P100" s="111"/>
      <c r="Q100" s="105"/>
      <c r="R100" s="38"/>
      <c r="S100" s="37"/>
      <c r="T100" s="37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4" customFormat="1" ht="12.75">
      <c r="A101" s="109"/>
      <c r="B101" s="110"/>
      <c r="C101" s="109"/>
      <c r="D101" s="111"/>
      <c r="E101" s="106"/>
      <c r="F101" s="112"/>
      <c r="G101" s="102"/>
      <c r="H101" s="111"/>
      <c r="I101" s="102"/>
      <c r="J101" s="111"/>
      <c r="K101" s="102"/>
      <c r="L101" s="109"/>
      <c r="M101" s="113"/>
      <c r="N101" s="111"/>
      <c r="O101" s="113"/>
      <c r="P101" s="111"/>
      <c r="Q101" s="105"/>
      <c r="R101" s="38"/>
      <c r="S101" s="37"/>
      <c r="T101" s="37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s="4" customFormat="1" ht="12.75">
      <c r="A102" s="109"/>
      <c r="B102" s="110"/>
      <c r="C102" s="109"/>
      <c r="D102" s="111"/>
      <c r="E102" s="106"/>
      <c r="F102" s="112"/>
      <c r="G102" s="102"/>
      <c r="H102" s="111"/>
      <c r="I102" s="102"/>
      <c r="J102" s="111"/>
      <c r="K102" s="102"/>
      <c r="L102" s="109"/>
      <c r="M102" s="113"/>
      <c r="N102" s="111"/>
      <c r="O102" s="113"/>
      <c r="P102" s="111"/>
      <c r="Q102" s="105"/>
      <c r="R102" s="38"/>
      <c r="S102" s="37"/>
      <c r="T102" s="37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s="4" customFormat="1" ht="12.75">
      <c r="A103" s="109"/>
      <c r="B103" s="110"/>
      <c r="C103" s="109"/>
      <c r="D103" s="111"/>
      <c r="E103" s="106"/>
      <c r="F103" s="112"/>
      <c r="G103" s="102"/>
      <c r="H103" s="111"/>
      <c r="I103" s="102"/>
      <c r="J103" s="111"/>
      <c r="K103" s="102"/>
      <c r="L103" s="109"/>
      <c r="M103" s="113"/>
      <c r="N103" s="111"/>
      <c r="O103" s="113"/>
      <c r="P103" s="111"/>
      <c r="Q103" s="105"/>
      <c r="R103" s="38"/>
      <c r="S103" s="37"/>
      <c r="T103" s="37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4" customFormat="1" ht="12.75">
      <c r="A104" s="109"/>
      <c r="B104" s="110"/>
      <c r="C104" s="109"/>
      <c r="D104" s="111"/>
      <c r="E104" s="106"/>
      <c r="F104" s="112"/>
      <c r="G104" s="102"/>
      <c r="H104" s="111"/>
      <c r="I104" s="102"/>
      <c r="J104" s="111"/>
      <c r="K104" s="102"/>
      <c r="L104" s="109"/>
      <c r="M104" s="113"/>
      <c r="N104" s="111"/>
      <c r="O104" s="113"/>
      <c r="P104" s="111"/>
      <c r="Q104" s="105"/>
      <c r="R104" s="38"/>
      <c r="S104" s="37"/>
      <c r="T104" s="37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4" customFormat="1" ht="12.75">
      <c r="A105" s="109"/>
      <c r="B105" s="110"/>
      <c r="C105" s="109"/>
      <c r="D105" s="111"/>
      <c r="E105" s="106"/>
      <c r="F105" s="112"/>
      <c r="G105" s="102"/>
      <c r="H105" s="111"/>
      <c r="I105" s="102"/>
      <c r="J105" s="111"/>
      <c r="K105" s="102"/>
      <c r="L105" s="109"/>
      <c r="M105" s="113"/>
      <c r="N105" s="111"/>
      <c r="O105" s="113"/>
      <c r="P105" s="111"/>
      <c r="Q105" s="105"/>
      <c r="R105" s="38"/>
      <c r="S105" s="37"/>
      <c r="T105" s="37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4" customFormat="1" ht="12.75">
      <c r="A106" s="109"/>
      <c r="B106" s="110"/>
      <c r="C106" s="109"/>
      <c r="D106" s="111"/>
      <c r="E106" s="106"/>
      <c r="F106" s="112"/>
      <c r="G106" s="102"/>
      <c r="H106" s="111"/>
      <c r="I106" s="102"/>
      <c r="J106" s="111"/>
      <c r="K106" s="102"/>
      <c r="L106" s="109"/>
      <c r="M106" s="113"/>
      <c r="N106" s="111"/>
      <c r="O106" s="113"/>
      <c r="P106" s="111"/>
      <c r="Q106" s="105"/>
      <c r="R106" s="38"/>
      <c r="S106" s="37"/>
      <c r="T106" s="37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4" customFormat="1" ht="12.75">
      <c r="A107" s="109"/>
      <c r="B107" s="110"/>
      <c r="C107" s="109"/>
      <c r="D107" s="111"/>
      <c r="E107" s="106"/>
      <c r="F107" s="112"/>
      <c r="G107" s="102"/>
      <c r="H107" s="111"/>
      <c r="I107" s="102"/>
      <c r="J107" s="111"/>
      <c r="K107" s="102"/>
      <c r="L107" s="109"/>
      <c r="M107" s="113"/>
      <c r="N107" s="111"/>
      <c r="O107" s="113"/>
      <c r="P107" s="111"/>
      <c r="Q107" s="105"/>
      <c r="R107" s="38"/>
      <c r="S107" s="37"/>
      <c r="T107" s="37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4" customFormat="1" ht="12.75">
      <c r="A108" s="109"/>
      <c r="B108" s="110"/>
      <c r="C108" s="109"/>
      <c r="D108" s="111"/>
      <c r="E108" s="106"/>
      <c r="F108" s="112"/>
      <c r="G108" s="102"/>
      <c r="H108" s="111"/>
      <c r="I108" s="102"/>
      <c r="J108" s="111"/>
      <c r="K108" s="102"/>
      <c r="L108" s="109"/>
      <c r="M108" s="113"/>
      <c r="N108" s="111"/>
      <c r="O108" s="113"/>
      <c r="P108" s="111"/>
      <c r="Q108" s="105"/>
      <c r="R108" s="38"/>
      <c r="S108" s="37"/>
      <c r="T108" s="37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4" customFormat="1" ht="12.75">
      <c r="A109" s="109"/>
      <c r="B109" s="110"/>
      <c r="C109" s="109"/>
      <c r="D109" s="111"/>
      <c r="E109" s="106"/>
      <c r="F109" s="112"/>
      <c r="G109" s="102"/>
      <c r="H109" s="111"/>
      <c r="I109" s="102"/>
      <c r="J109" s="111"/>
      <c r="K109" s="102"/>
      <c r="L109" s="109"/>
      <c r="M109" s="113"/>
      <c r="N109" s="111"/>
      <c r="O109" s="113"/>
      <c r="P109" s="111"/>
      <c r="Q109" s="105"/>
      <c r="R109" s="38"/>
      <c r="S109" s="37"/>
      <c r="T109" s="37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4" customFormat="1" ht="12.75">
      <c r="A110" s="109"/>
      <c r="B110" s="110"/>
      <c r="C110" s="109"/>
      <c r="D110" s="111"/>
      <c r="E110" s="106"/>
      <c r="F110" s="112"/>
      <c r="G110" s="102"/>
      <c r="H110" s="111"/>
      <c r="I110" s="102"/>
      <c r="J110" s="111"/>
      <c r="K110" s="102"/>
      <c r="L110" s="109"/>
      <c r="M110" s="113"/>
      <c r="N110" s="111"/>
      <c r="O110" s="113"/>
      <c r="P110" s="111"/>
      <c r="Q110" s="105"/>
      <c r="R110" s="38"/>
      <c r="S110" s="37"/>
      <c r="T110" s="37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4" customFormat="1" ht="12.75">
      <c r="A111" s="109"/>
      <c r="B111" s="110"/>
      <c r="C111" s="109"/>
      <c r="D111" s="111"/>
      <c r="E111" s="106"/>
      <c r="F111" s="112"/>
      <c r="G111" s="102"/>
      <c r="H111" s="111"/>
      <c r="I111" s="102"/>
      <c r="J111" s="111"/>
      <c r="K111" s="102"/>
      <c r="L111" s="109"/>
      <c r="M111" s="113"/>
      <c r="N111" s="111"/>
      <c r="O111" s="113"/>
      <c r="P111" s="111"/>
      <c r="Q111" s="105"/>
      <c r="R111" s="38"/>
      <c r="S111" s="37"/>
      <c r="T111" s="37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4" customFormat="1" ht="12.75">
      <c r="A112" s="109"/>
      <c r="B112" s="110"/>
      <c r="C112" s="109"/>
      <c r="D112" s="111"/>
      <c r="E112" s="106"/>
      <c r="F112" s="112"/>
      <c r="G112" s="102"/>
      <c r="H112" s="111"/>
      <c r="I112" s="102"/>
      <c r="J112" s="111"/>
      <c r="K112" s="102"/>
      <c r="L112" s="109"/>
      <c r="M112" s="113"/>
      <c r="N112" s="111"/>
      <c r="O112" s="113"/>
      <c r="P112" s="111"/>
      <c r="Q112" s="105"/>
      <c r="R112" s="38"/>
      <c r="S112" s="37"/>
      <c r="T112" s="37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4" customFormat="1" ht="12.75">
      <c r="A113" s="109"/>
      <c r="B113" s="110"/>
      <c r="C113" s="109"/>
      <c r="D113" s="111"/>
      <c r="E113" s="106"/>
      <c r="F113" s="112"/>
      <c r="G113" s="102"/>
      <c r="H113" s="111"/>
      <c r="I113" s="102"/>
      <c r="J113" s="111"/>
      <c r="K113" s="102"/>
      <c r="L113" s="109"/>
      <c r="M113" s="113"/>
      <c r="N113" s="111"/>
      <c r="O113" s="113"/>
      <c r="P113" s="111"/>
      <c r="Q113" s="105"/>
      <c r="R113" s="38"/>
      <c r="S113" s="37"/>
      <c r="T113" s="37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4" customFormat="1" ht="12.75">
      <c r="A114" s="109"/>
      <c r="B114" s="110"/>
      <c r="C114" s="109"/>
      <c r="D114" s="111"/>
      <c r="E114" s="106"/>
      <c r="F114" s="112"/>
      <c r="G114" s="102"/>
      <c r="H114" s="111"/>
      <c r="I114" s="102"/>
      <c r="J114" s="111"/>
      <c r="K114" s="102"/>
      <c r="L114" s="109"/>
      <c r="M114" s="113"/>
      <c r="N114" s="111"/>
      <c r="O114" s="113"/>
      <c r="P114" s="111"/>
      <c r="Q114" s="105"/>
      <c r="R114" s="38"/>
      <c r="S114" s="37"/>
      <c r="T114" s="37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4" customFormat="1" ht="12.75">
      <c r="A115" s="109"/>
      <c r="B115" s="110"/>
      <c r="C115" s="109"/>
      <c r="D115" s="111"/>
      <c r="E115" s="106"/>
      <c r="F115" s="112"/>
      <c r="G115" s="102"/>
      <c r="H115" s="111"/>
      <c r="I115" s="102"/>
      <c r="J115" s="111"/>
      <c r="K115" s="102"/>
      <c r="L115" s="109"/>
      <c r="M115" s="113"/>
      <c r="N115" s="111"/>
      <c r="O115" s="113"/>
      <c r="P115" s="111"/>
      <c r="Q115" s="105"/>
      <c r="R115" s="38"/>
      <c r="S115" s="37"/>
      <c r="T115" s="37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4" customFormat="1" ht="12.75">
      <c r="A116" s="109"/>
      <c r="B116" s="110"/>
      <c r="C116" s="109"/>
      <c r="D116" s="111"/>
      <c r="E116" s="106"/>
      <c r="F116" s="112"/>
      <c r="G116" s="102"/>
      <c r="H116" s="111"/>
      <c r="I116" s="102"/>
      <c r="J116" s="111"/>
      <c r="K116" s="102"/>
      <c r="L116" s="109"/>
      <c r="M116" s="113"/>
      <c r="N116" s="111"/>
      <c r="O116" s="113"/>
      <c r="P116" s="111"/>
      <c r="Q116" s="105"/>
      <c r="R116" s="38"/>
      <c r="S116" s="37"/>
      <c r="T116" s="37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4" customFormat="1" ht="12.75">
      <c r="A117" s="109"/>
      <c r="B117" s="110"/>
      <c r="C117" s="109"/>
      <c r="D117" s="111"/>
      <c r="E117" s="106"/>
      <c r="F117" s="112"/>
      <c r="G117" s="102"/>
      <c r="H117" s="111"/>
      <c r="I117" s="102"/>
      <c r="J117" s="111"/>
      <c r="K117" s="102"/>
      <c r="L117" s="109"/>
      <c r="M117" s="113"/>
      <c r="N117" s="111"/>
      <c r="O117" s="113"/>
      <c r="P117" s="111"/>
      <c r="Q117" s="105"/>
      <c r="R117" s="38"/>
      <c r="S117" s="37"/>
      <c r="T117" s="37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18" ht="12.75">
      <c r="A118" s="109"/>
      <c r="B118" s="110"/>
      <c r="C118" s="109"/>
      <c r="D118" s="111"/>
      <c r="E118" s="106"/>
      <c r="F118" s="112"/>
      <c r="G118" s="102"/>
      <c r="H118" s="111"/>
      <c r="I118" s="102"/>
      <c r="J118" s="111"/>
      <c r="K118" s="102"/>
      <c r="L118" s="109"/>
      <c r="M118" s="113"/>
      <c r="N118" s="111"/>
      <c r="O118" s="113"/>
      <c r="P118" s="111"/>
      <c r="Q118" s="105"/>
      <c r="R118" s="38"/>
    </row>
    <row r="119" spans="1:18" ht="12.75">
      <c r="A119" s="109"/>
      <c r="B119" s="110"/>
      <c r="C119" s="109"/>
      <c r="D119" s="111"/>
      <c r="E119" s="106"/>
      <c r="F119" s="112"/>
      <c r="G119" s="102"/>
      <c r="H119" s="111"/>
      <c r="I119" s="102"/>
      <c r="J119" s="111"/>
      <c r="K119" s="102"/>
      <c r="L119" s="109"/>
      <c r="M119" s="113"/>
      <c r="N119" s="111"/>
      <c r="O119" s="113"/>
      <c r="P119" s="111"/>
      <c r="Q119" s="105"/>
      <c r="R119" s="38"/>
    </row>
    <row r="120" spans="1:18" ht="12.75">
      <c r="A120" s="109"/>
      <c r="B120" s="110"/>
      <c r="C120" s="109"/>
      <c r="D120" s="111"/>
      <c r="E120" s="106"/>
      <c r="F120" s="112"/>
      <c r="G120" s="102"/>
      <c r="H120" s="111"/>
      <c r="I120" s="102"/>
      <c r="J120" s="111"/>
      <c r="K120" s="102"/>
      <c r="L120" s="109"/>
      <c r="M120" s="113"/>
      <c r="N120" s="111"/>
      <c r="O120" s="113"/>
      <c r="P120" s="111"/>
      <c r="Q120" s="105"/>
      <c r="R120" s="38"/>
    </row>
    <row r="121" spans="1:18" ht="12.75">
      <c r="A121" s="109"/>
      <c r="B121" s="110"/>
      <c r="C121" s="109"/>
      <c r="D121" s="111"/>
      <c r="E121" s="106"/>
      <c r="F121" s="112"/>
      <c r="G121" s="102"/>
      <c r="H121" s="111"/>
      <c r="I121" s="102"/>
      <c r="J121" s="111"/>
      <c r="K121" s="102"/>
      <c r="L121" s="109"/>
      <c r="M121" s="113"/>
      <c r="N121" s="111"/>
      <c r="O121" s="113"/>
      <c r="P121" s="111"/>
      <c r="Q121" s="105"/>
      <c r="R121" s="38"/>
    </row>
    <row r="122" spans="1:18" ht="12.75">
      <c r="A122" s="109"/>
      <c r="B122" s="110"/>
      <c r="C122" s="109"/>
      <c r="D122" s="111"/>
      <c r="E122" s="106"/>
      <c r="F122" s="112"/>
      <c r="G122" s="102"/>
      <c r="H122" s="111"/>
      <c r="I122" s="102"/>
      <c r="J122" s="111"/>
      <c r="K122" s="102"/>
      <c r="L122" s="109"/>
      <c r="M122" s="113"/>
      <c r="N122" s="111"/>
      <c r="O122" s="113"/>
      <c r="P122" s="111"/>
      <c r="Q122" s="105"/>
      <c r="R122" s="38"/>
    </row>
    <row r="123" spans="1:18" ht="12.75">
      <c r="A123" s="109"/>
      <c r="B123" s="110"/>
      <c r="C123" s="109"/>
      <c r="D123" s="111"/>
      <c r="E123" s="106"/>
      <c r="F123" s="112"/>
      <c r="G123" s="102"/>
      <c r="H123" s="111"/>
      <c r="I123" s="102"/>
      <c r="J123" s="111"/>
      <c r="K123" s="102"/>
      <c r="L123" s="109"/>
      <c r="M123" s="113"/>
      <c r="N123" s="111"/>
      <c r="O123" s="113"/>
      <c r="P123" s="111"/>
      <c r="Q123" s="105"/>
      <c r="R123" s="38"/>
    </row>
    <row r="124" spans="1:18" ht="12.75">
      <c r="A124" s="109"/>
      <c r="B124" s="110"/>
      <c r="C124" s="109"/>
      <c r="D124" s="111"/>
      <c r="E124" s="106"/>
      <c r="F124" s="112"/>
      <c r="G124" s="102"/>
      <c r="H124" s="111"/>
      <c r="I124" s="102"/>
      <c r="J124" s="111"/>
      <c r="K124" s="102"/>
      <c r="L124" s="109"/>
      <c r="M124" s="113"/>
      <c r="N124" s="111"/>
      <c r="O124" s="113"/>
      <c r="P124" s="111"/>
      <c r="Q124" s="105"/>
      <c r="R124" s="38"/>
    </row>
    <row r="125" spans="1:18" ht="12.75">
      <c r="A125" s="109"/>
      <c r="B125" s="110"/>
      <c r="C125" s="109"/>
      <c r="D125" s="111"/>
      <c r="E125" s="106"/>
      <c r="F125" s="112"/>
      <c r="G125" s="102"/>
      <c r="H125" s="111"/>
      <c r="I125" s="102"/>
      <c r="J125" s="111"/>
      <c r="K125" s="102"/>
      <c r="L125" s="109"/>
      <c r="M125" s="113"/>
      <c r="N125" s="111"/>
      <c r="O125" s="113"/>
      <c r="P125" s="111"/>
      <c r="Q125" s="105"/>
      <c r="R125" s="38"/>
    </row>
    <row r="126" spans="1:18" ht="12.75">
      <c r="A126" s="109"/>
      <c r="B126" s="110"/>
      <c r="C126" s="109"/>
      <c r="D126" s="111"/>
      <c r="E126" s="106"/>
      <c r="F126" s="112"/>
      <c r="G126" s="102"/>
      <c r="H126" s="111"/>
      <c r="I126" s="102"/>
      <c r="J126" s="111"/>
      <c r="K126" s="102"/>
      <c r="L126" s="109"/>
      <c r="M126" s="113"/>
      <c r="N126" s="111"/>
      <c r="O126" s="113"/>
      <c r="P126" s="111"/>
      <c r="Q126" s="105"/>
      <c r="R126" s="38"/>
    </row>
    <row r="127" spans="1:18" ht="12.75">
      <c r="A127" s="109"/>
      <c r="B127" s="110"/>
      <c r="C127" s="109"/>
      <c r="D127" s="111"/>
      <c r="E127" s="106"/>
      <c r="F127" s="112"/>
      <c r="G127" s="102"/>
      <c r="H127" s="111"/>
      <c r="I127" s="102"/>
      <c r="J127" s="111"/>
      <c r="K127" s="102"/>
      <c r="L127" s="109"/>
      <c r="M127" s="113"/>
      <c r="N127" s="111"/>
      <c r="O127" s="113"/>
      <c r="P127" s="111"/>
      <c r="Q127" s="105"/>
      <c r="R127" s="38"/>
    </row>
    <row r="128" spans="1:18" ht="12.75">
      <c r="A128" s="109"/>
      <c r="B128" s="110"/>
      <c r="C128" s="109"/>
      <c r="D128" s="111"/>
      <c r="E128" s="106"/>
      <c r="F128" s="112"/>
      <c r="G128" s="102"/>
      <c r="H128" s="111"/>
      <c r="I128" s="102"/>
      <c r="J128" s="111"/>
      <c r="K128" s="102"/>
      <c r="L128" s="109"/>
      <c r="M128" s="113"/>
      <c r="N128" s="111"/>
      <c r="O128" s="113"/>
      <c r="P128" s="111"/>
      <c r="Q128" s="105"/>
      <c r="R128" s="38"/>
    </row>
    <row r="129" spans="1:18" ht="12.75">
      <c r="A129" s="109"/>
      <c r="B129" s="110"/>
      <c r="C129" s="109"/>
      <c r="D129" s="111"/>
      <c r="E129" s="106"/>
      <c r="F129" s="112"/>
      <c r="G129" s="102"/>
      <c r="H129" s="111"/>
      <c r="I129" s="102"/>
      <c r="J129" s="111"/>
      <c r="K129" s="102"/>
      <c r="L129" s="109"/>
      <c r="M129" s="113"/>
      <c r="N129" s="111"/>
      <c r="O129" s="113"/>
      <c r="P129" s="111"/>
      <c r="Q129" s="105"/>
      <c r="R129" s="38"/>
    </row>
    <row r="130" spans="1:18" ht="12.75">
      <c r="A130" s="109"/>
      <c r="B130" s="110"/>
      <c r="C130" s="109"/>
      <c r="D130" s="111"/>
      <c r="E130" s="106"/>
      <c r="F130" s="112"/>
      <c r="G130" s="102"/>
      <c r="H130" s="111"/>
      <c r="I130" s="102"/>
      <c r="J130" s="111"/>
      <c r="K130" s="102"/>
      <c r="L130" s="109"/>
      <c r="M130" s="113"/>
      <c r="N130" s="111"/>
      <c r="O130" s="113"/>
      <c r="P130" s="111"/>
      <c r="Q130" s="105"/>
      <c r="R130" s="38"/>
    </row>
    <row r="131" spans="1:18" ht="12.75">
      <c r="A131" s="109"/>
      <c r="B131" s="110"/>
      <c r="C131" s="109"/>
      <c r="D131" s="111"/>
      <c r="E131" s="106"/>
      <c r="F131" s="112"/>
      <c r="G131" s="102"/>
      <c r="H131" s="111"/>
      <c r="I131" s="102"/>
      <c r="J131" s="111"/>
      <c r="K131" s="102"/>
      <c r="L131" s="109"/>
      <c r="M131" s="113"/>
      <c r="N131" s="111"/>
      <c r="O131" s="113"/>
      <c r="P131" s="111"/>
      <c r="Q131" s="105"/>
      <c r="R131" s="38"/>
    </row>
    <row r="132" spans="1:18" ht="12.75">
      <c r="A132" s="109"/>
      <c r="B132" s="110"/>
      <c r="C132" s="109"/>
      <c r="D132" s="111"/>
      <c r="E132" s="106"/>
      <c r="F132" s="112"/>
      <c r="G132" s="102"/>
      <c r="H132" s="111"/>
      <c r="I132" s="102"/>
      <c r="J132" s="111"/>
      <c r="K132" s="102"/>
      <c r="L132" s="109"/>
      <c r="M132" s="113"/>
      <c r="N132" s="111"/>
      <c r="O132" s="113"/>
      <c r="P132" s="111"/>
      <c r="Q132" s="105"/>
      <c r="R132" s="38"/>
    </row>
    <row r="133" spans="1:18" ht="12.75">
      <c r="A133" s="109"/>
      <c r="B133" s="110"/>
      <c r="C133" s="109"/>
      <c r="D133" s="111"/>
      <c r="E133" s="106"/>
      <c r="F133" s="112"/>
      <c r="G133" s="102"/>
      <c r="H133" s="111"/>
      <c r="I133" s="102"/>
      <c r="J133" s="111"/>
      <c r="K133" s="102"/>
      <c r="L133" s="109"/>
      <c r="M133" s="113"/>
      <c r="N133" s="111"/>
      <c r="O133" s="113"/>
      <c r="P133" s="111"/>
      <c r="Q133" s="105"/>
      <c r="R133" s="38"/>
    </row>
    <row r="134" spans="1:18" ht="12.75">
      <c r="A134" s="109"/>
      <c r="B134" s="110"/>
      <c r="C134" s="109"/>
      <c r="D134" s="111"/>
      <c r="E134" s="106"/>
      <c r="F134" s="112"/>
      <c r="G134" s="102"/>
      <c r="H134" s="111"/>
      <c r="I134" s="102"/>
      <c r="J134" s="111"/>
      <c r="K134" s="102"/>
      <c r="L134" s="109"/>
      <c r="M134" s="113"/>
      <c r="N134" s="111"/>
      <c r="O134" s="113"/>
      <c r="P134" s="111"/>
      <c r="Q134" s="105"/>
      <c r="R134" s="38"/>
    </row>
    <row r="135" spans="1:18" ht="12.75">
      <c r="A135" s="109"/>
      <c r="B135" s="110"/>
      <c r="C135" s="109"/>
      <c r="D135" s="111"/>
      <c r="E135" s="106"/>
      <c r="F135" s="112"/>
      <c r="G135" s="102"/>
      <c r="H135" s="111"/>
      <c r="I135" s="102"/>
      <c r="J135" s="111"/>
      <c r="K135" s="102"/>
      <c r="L135" s="109"/>
      <c r="M135" s="113"/>
      <c r="N135" s="111"/>
      <c r="O135" s="113"/>
      <c r="P135" s="111"/>
      <c r="Q135" s="105"/>
      <c r="R135" s="38"/>
    </row>
    <row r="136" spans="1:18" ht="12.75">
      <c r="A136" s="109"/>
      <c r="B136" s="110"/>
      <c r="C136" s="109"/>
      <c r="D136" s="111"/>
      <c r="E136" s="106"/>
      <c r="F136" s="112"/>
      <c r="G136" s="102"/>
      <c r="H136" s="111"/>
      <c r="I136" s="102"/>
      <c r="J136" s="111"/>
      <c r="K136" s="102"/>
      <c r="L136" s="109"/>
      <c r="M136" s="113"/>
      <c r="N136" s="111"/>
      <c r="O136" s="113"/>
      <c r="P136" s="111"/>
      <c r="Q136" s="105"/>
      <c r="R136" s="38"/>
    </row>
    <row r="137" spans="1:18" ht="12.75">
      <c r="A137" s="109"/>
      <c r="B137" s="110"/>
      <c r="C137" s="109"/>
      <c r="D137" s="111"/>
      <c r="E137" s="106"/>
      <c r="F137" s="112"/>
      <c r="G137" s="102"/>
      <c r="H137" s="111"/>
      <c r="I137" s="102"/>
      <c r="J137" s="111"/>
      <c r="K137" s="102"/>
      <c r="L137" s="109"/>
      <c r="M137" s="113"/>
      <c r="N137" s="111"/>
      <c r="O137" s="113"/>
      <c r="P137" s="111"/>
      <c r="Q137" s="105"/>
      <c r="R137" s="38"/>
    </row>
    <row r="138" spans="1:18" ht="12.75">
      <c r="A138" s="109"/>
      <c r="B138" s="110"/>
      <c r="C138" s="109"/>
      <c r="D138" s="111"/>
      <c r="E138" s="106"/>
      <c r="F138" s="112"/>
      <c r="G138" s="102"/>
      <c r="H138" s="111"/>
      <c r="I138" s="102"/>
      <c r="J138" s="111"/>
      <c r="K138" s="102"/>
      <c r="L138" s="109"/>
      <c r="M138" s="113"/>
      <c r="N138" s="111"/>
      <c r="O138" s="113"/>
      <c r="P138" s="111"/>
      <c r="Q138" s="105"/>
      <c r="R138" s="38"/>
    </row>
    <row r="139" spans="1:18" ht="12.75">
      <c r="A139" s="109"/>
      <c r="B139" s="110"/>
      <c r="C139" s="109"/>
      <c r="D139" s="111"/>
      <c r="E139" s="106"/>
      <c r="F139" s="112"/>
      <c r="G139" s="102"/>
      <c r="H139" s="111"/>
      <c r="I139" s="102"/>
      <c r="J139" s="111"/>
      <c r="K139" s="102"/>
      <c r="L139" s="109"/>
      <c r="M139" s="113"/>
      <c r="N139" s="111"/>
      <c r="O139" s="113"/>
      <c r="P139" s="111"/>
      <c r="Q139" s="105"/>
      <c r="R139" s="38"/>
    </row>
    <row r="140" spans="1:18" ht="12.75">
      <c r="A140" s="109"/>
      <c r="B140" s="110"/>
      <c r="C140" s="109"/>
      <c r="D140" s="111"/>
      <c r="E140" s="106"/>
      <c r="F140" s="112"/>
      <c r="G140" s="102"/>
      <c r="H140" s="111"/>
      <c r="I140" s="102"/>
      <c r="J140" s="111"/>
      <c r="K140" s="102"/>
      <c r="L140" s="109"/>
      <c r="M140" s="113"/>
      <c r="N140" s="111"/>
      <c r="O140" s="113"/>
      <c r="P140" s="111"/>
      <c r="Q140" s="105"/>
      <c r="R140" s="38"/>
    </row>
    <row r="141" spans="1:18" ht="12.75">
      <c r="A141" s="109"/>
      <c r="B141" s="110"/>
      <c r="C141" s="109"/>
      <c r="D141" s="111"/>
      <c r="E141" s="106"/>
      <c r="F141" s="112"/>
      <c r="G141" s="102"/>
      <c r="H141" s="111"/>
      <c r="I141" s="102"/>
      <c r="J141" s="111"/>
      <c r="K141" s="102"/>
      <c r="L141" s="109"/>
      <c r="M141" s="113"/>
      <c r="N141" s="111"/>
      <c r="O141" s="113"/>
      <c r="P141" s="111"/>
      <c r="Q141" s="105"/>
      <c r="R141" s="38"/>
    </row>
    <row r="142" spans="1:18" ht="12.75">
      <c r="A142" s="109"/>
      <c r="B142" s="110"/>
      <c r="C142" s="109"/>
      <c r="D142" s="111"/>
      <c r="E142" s="106"/>
      <c r="F142" s="112"/>
      <c r="G142" s="102"/>
      <c r="H142" s="111"/>
      <c r="I142" s="102"/>
      <c r="J142" s="111"/>
      <c r="K142" s="102"/>
      <c r="L142" s="109"/>
      <c r="M142" s="113"/>
      <c r="N142" s="111"/>
      <c r="O142" s="113"/>
      <c r="P142" s="111"/>
      <c r="Q142" s="105"/>
      <c r="R142" s="38"/>
    </row>
    <row r="143" spans="1:18" ht="12.75">
      <c r="A143" s="109"/>
      <c r="B143" s="110"/>
      <c r="C143" s="109"/>
      <c r="D143" s="111"/>
      <c r="E143" s="106"/>
      <c r="F143" s="112"/>
      <c r="G143" s="102"/>
      <c r="H143" s="111"/>
      <c r="I143" s="102"/>
      <c r="J143" s="111"/>
      <c r="K143" s="102"/>
      <c r="L143" s="109"/>
      <c r="M143" s="113"/>
      <c r="N143" s="111"/>
      <c r="O143" s="113"/>
      <c r="P143" s="111"/>
      <c r="Q143" s="105"/>
      <c r="R143" s="38"/>
    </row>
    <row r="144" spans="1:18" ht="12.75">
      <c r="A144" s="109"/>
      <c r="B144" s="110"/>
      <c r="C144" s="109"/>
      <c r="D144" s="111"/>
      <c r="E144" s="106"/>
      <c r="F144" s="112"/>
      <c r="G144" s="102"/>
      <c r="H144" s="111"/>
      <c r="I144" s="102"/>
      <c r="J144" s="111"/>
      <c r="K144" s="102"/>
      <c r="L144" s="109"/>
      <c r="M144" s="113"/>
      <c r="N144" s="111"/>
      <c r="O144" s="113"/>
      <c r="P144" s="111"/>
      <c r="Q144" s="105"/>
      <c r="R144" s="38"/>
    </row>
    <row r="145" spans="1:18" ht="12.75">
      <c r="A145" s="109"/>
      <c r="B145" s="110"/>
      <c r="C145" s="109"/>
      <c r="D145" s="111"/>
      <c r="E145" s="106"/>
      <c r="F145" s="112"/>
      <c r="G145" s="102"/>
      <c r="H145" s="111"/>
      <c r="I145" s="102"/>
      <c r="J145" s="111"/>
      <c r="K145" s="102"/>
      <c r="L145" s="109"/>
      <c r="M145" s="113"/>
      <c r="N145" s="111"/>
      <c r="O145" s="113"/>
      <c r="P145" s="111"/>
      <c r="Q145" s="105"/>
      <c r="R145" s="38"/>
    </row>
    <row r="146" spans="1:18" ht="12.75">
      <c r="A146" s="109"/>
      <c r="B146" s="110"/>
      <c r="C146" s="109"/>
      <c r="D146" s="111"/>
      <c r="E146" s="106"/>
      <c r="F146" s="112"/>
      <c r="G146" s="102"/>
      <c r="H146" s="111"/>
      <c r="I146" s="102"/>
      <c r="J146" s="111"/>
      <c r="K146" s="102"/>
      <c r="L146" s="109"/>
      <c r="M146" s="113"/>
      <c r="N146" s="111"/>
      <c r="O146" s="113"/>
      <c r="P146" s="111"/>
      <c r="Q146" s="105"/>
      <c r="R146" s="38"/>
    </row>
    <row r="147" spans="1:18" ht="12.75">
      <c r="A147" s="109"/>
      <c r="B147" s="110"/>
      <c r="C147" s="109"/>
      <c r="D147" s="111"/>
      <c r="E147" s="106"/>
      <c r="F147" s="112"/>
      <c r="G147" s="102"/>
      <c r="H147" s="111"/>
      <c r="I147" s="102"/>
      <c r="J147" s="111"/>
      <c r="K147" s="102"/>
      <c r="L147" s="109"/>
      <c r="M147" s="113"/>
      <c r="N147" s="111"/>
      <c r="O147" s="113"/>
      <c r="P147" s="111"/>
      <c r="Q147" s="105"/>
      <c r="R147" s="38"/>
    </row>
    <row r="148" spans="1:18" ht="12.75">
      <c r="A148" s="109"/>
      <c r="B148" s="110"/>
      <c r="C148" s="109"/>
      <c r="D148" s="111"/>
      <c r="E148" s="106"/>
      <c r="F148" s="112"/>
      <c r="G148" s="102"/>
      <c r="H148" s="111"/>
      <c r="I148" s="102"/>
      <c r="J148" s="111"/>
      <c r="K148" s="102"/>
      <c r="L148" s="109"/>
      <c r="M148" s="113"/>
      <c r="N148" s="111"/>
      <c r="O148" s="113"/>
      <c r="P148" s="111"/>
      <c r="Q148" s="105"/>
      <c r="R148" s="38"/>
    </row>
    <row r="149" spans="1:18" ht="12.75">
      <c r="A149" s="109"/>
      <c r="B149" s="110"/>
      <c r="C149" s="109"/>
      <c r="D149" s="111"/>
      <c r="E149" s="106"/>
      <c r="F149" s="112"/>
      <c r="G149" s="102"/>
      <c r="H149" s="111"/>
      <c r="I149" s="102"/>
      <c r="J149" s="111"/>
      <c r="K149" s="102"/>
      <c r="L149" s="109"/>
      <c r="M149" s="113"/>
      <c r="N149" s="111"/>
      <c r="O149" s="113"/>
      <c r="P149" s="111"/>
      <c r="Q149" s="105"/>
      <c r="R149" s="38"/>
    </row>
    <row r="150" spans="1:18" ht="12.75">
      <c r="A150" s="109"/>
      <c r="B150" s="110"/>
      <c r="C150" s="109"/>
      <c r="D150" s="111"/>
      <c r="E150" s="106"/>
      <c r="F150" s="112"/>
      <c r="G150" s="102"/>
      <c r="H150" s="111"/>
      <c r="I150" s="102"/>
      <c r="J150" s="111"/>
      <c r="K150" s="102"/>
      <c r="L150" s="109"/>
      <c r="M150" s="113"/>
      <c r="N150" s="111"/>
      <c r="O150" s="113"/>
      <c r="P150" s="111"/>
      <c r="Q150" s="105"/>
      <c r="R150" s="38"/>
    </row>
    <row r="151" spans="1:18" ht="12.75">
      <c r="A151" s="109"/>
      <c r="B151" s="110"/>
      <c r="C151" s="109"/>
      <c r="D151" s="111"/>
      <c r="E151" s="106"/>
      <c r="F151" s="112"/>
      <c r="G151" s="102"/>
      <c r="H151" s="111"/>
      <c r="I151" s="102"/>
      <c r="J151" s="111"/>
      <c r="K151" s="102"/>
      <c r="L151" s="109"/>
      <c r="M151" s="113"/>
      <c r="N151" s="111"/>
      <c r="O151" s="113"/>
      <c r="P151" s="111"/>
      <c r="Q151" s="105"/>
      <c r="R151" s="38"/>
    </row>
    <row r="152" spans="1:18" ht="12.75">
      <c r="A152" s="109"/>
      <c r="B152" s="110"/>
      <c r="C152" s="109"/>
      <c r="D152" s="111"/>
      <c r="E152" s="106"/>
      <c r="F152" s="112"/>
      <c r="G152" s="102"/>
      <c r="H152" s="111"/>
      <c r="I152" s="102"/>
      <c r="J152" s="111"/>
      <c r="K152" s="102"/>
      <c r="L152" s="109"/>
      <c r="M152" s="113"/>
      <c r="N152" s="111"/>
      <c r="O152" s="113"/>
      <c r="P152" s="111"/>
      <c r="Q152" s="105"/>
      <c r="R152" s="38"/>
    </row>
    <row r="153" spans="1:18" ht="12.75">
      <c r="A153" s="109"/>
      <c r="B153" s="110"/>
      <c r="C153" s="109"/>
      <c r="D153" s="111"/>
      <c r="E153" s="106"/>
      <c r="F153" s="112"/>
      <c r="G153" s="102"/>
      <c r="H153" s="111"/>
      <c r="I153" s="102"/>
      <c r="J153" s="111"/>
      <c r="K153" s="102"/>
      <c r="L153" s="109"/>
      <c r="M153" s="113"/>
      <c r="N153" s="111"/>
      <c r="O153" s="113"/>
      <c r="P153" s="111"/>
      <c r="Q153" s="105"/>
      <c r="R153" s="38"/>
    </row>
    <row r="154" spans="1:18" ht="12.75">
      <c r="A154" s="109"/>
      <c r="B154" s="110"/>
      <c r="C154" s="109"/>
      <c r="D154" s="109"/>
      <c r="E154" s="106"/>
      <c r="F154" s="112"/>
      <c r="G154" s="102"/>
      <c r="H154" s="111"/>
      <c r="I154" s="102"/>
      <c r="J154" s="111"/>
      <c r="K154" s="102"/>
      <c r="L154" s="109"/>
      <c r="M154" s="113"/>
      <c r="N154" s="111"/>
      <c r="O154" s="113"/>
      <c r="P154" s="111"/>
      <c r="Q154" s="105"/>
      <c r="R154" s="38"/>
    </row>
    <row r="155" spans="1:18" ht="12.75">
      <c r="A155" s="109"/>
      <c r="B155" s="110"/>
      <c r="C155" s="109"/>
      <c r="D155" s="109"/>
      <c r="E155" s="106"/>
      <c r="F155" s="112"/>
      <c r="G155" s="102"/>
      <c r="H155" s="111"/>
      <c r="I155" s="102"/>
      <c r="J155" s="111"/>
      <c r="K155" s="102"/>
      <c r="L155" s="109"/>
      <c r="M155" s="113"/>
      <c r="N155" s="111"/>
      <c r="O155" s="113"/>
      <c r="P155" s="111"/>
      <c r="Q155" s="105"/>
      <c r="R155" s="38"/>
    </row>
    <row r="156" spans="1:18" ht="12.75">
      <c r="A156" s="109"/>
      <c r="B156" s="110"/>
      <c r="C156" s="109"/>
      <c r="D156" s="109"/>
      <c r="E156" s="106"/>
      <c r="F156" s="111"/>
      <c r="G156" s="102"/>
      <c r="H156" s="111"/>
      <c r="I156" s="102"/>
      <c r="J156" s="111"/>
      <c r="K156" s="102"/>
      <c r="L156" s="109"/>
      <c r="M156" s="113"/>
      <c r="N156" s="111"/>
      <c r="O156" s="113"/>
      <c r="P156" s="111"/>
      <c r="Q156" s="105"/>
      <c r="R156" s="38"/>
    </row>
    <row r="157" spans="1:18" ht="12.75">
      <c r="A157" s="109"/>
      <c r="B157" s="110"/>
      <c r="C157" s="109"/>
      <c r="D157" s="109"/>
      <c r="E157" s="106"/>
      <c r="F157" s="111"/>
      <c r="G157" s="102"/>
      <c r="H157" s="111"/>
      <c r="I157" s="102"/>
      <c r="J157" s="111"/>
      <c r="K157" s="102"/>
      <c r="L157" s="109"/>
      <c r="M157" s="113"/>
      <c r="N157" s="111"/>
      <c r="O157" s="113"/>
      <c r="P157" s="111"/>
      <c r="Q157" s="105"/>
      <c r="R157" s="38"/>
    </row>
    <row r="158" spans="1:18" ht="12.75">
      <c r="A158" s="109"/>
      <c r="B158" s="110"/>
      <c r="C158" s="109"/>
      <c r="D158" s="109"/>
      <c r="E158" s="106"/>
      <c r="F158" s="111"/>
      <c r="G158" s="102"/>
      <c r="H158" s="111"/>
      <c r="I158" s="102"/>
      <c r="J158" s="111"/>
      <c r="K158" s="102"/>
      <c r="L158" s="109"/>
      <c r="M158" s="113"/>
      <c r="N158" s="111"/>
      <c r="O158" s="113"/>
      <c r="P158" s="111"/>
      <c r="Q158" s="105"/>
      <c r="R158" s="38"/>
    </row>
    <row r="159" spans="1:18" ht="12.75">
      <c r="A159" s="109"/>
      <c r="B159" s="110"/>
      <c r="C159" s="109"/>
      <c r="D159" s="109"/>
      <c r="E159" s="106"/>
      <c r="F159" s="111"/>
      <c r="G159" s="102"/>
      <c r="H159" s="111"/>
      <c r="I159" s="102"/>
      <c r="J159" s="111"/>
      <c r="K159" s="102"/>
      <c r="L159" s="109"/>
      <c r="M159" s="113"/>
      <c r="N159" s="111"/>
      <c r="O159" s="113"/>
      <c r="P159" s="111"/>
      <c r="Q159" s="105"/>
      <c r="R159" s="38"/>
    </row>
    <row r="160" spans="1:18" ht="12.75">
      <c r="A160" s="109"/>
      <c r="B160" s="110"/>
      <c r="C160" s="109"/>
      <c r="D160" s="109"/>
      <c r="E160" s="106"/>
      <c r="F160" s="111"/>
      <c r="G160" s="102"/>
      <c r="H160" s="111"/>
      <c r="I160" s="102"/>
      <c r="J160" s="111"/>
      <c r="K160" s="102"/>
      <c r="L160" s="109"/>
      <c r="M160" s="113"/>
      <c r="N160" s="111"/>
      <c r="O160" s="113"/>
      <c r="P160" s="111"/>
      <c r="Q160" s="105"/>
      <c r="R160" s="38"/>
    </row>
    <row r="161" spans="1:18" ht="12.75">
      <c r="A161" s="109"/>
      <c r="B161" s="110"/>
      <c r="C161" s="109"/>
      <c r="D161" s="109"/>
      <c r="E161" s="106"/>
      <c r="F161" s="111"/>
      <c r="G161" s="102"/>
      <c r="H161" s="111"/>
      <c r="I161" s="102"/>
      <c r="J161" s="111"/>
      <c r="K161" s="102"/>
      <c r="L161" s="109"/>
      <c r="M161" s="113"/>
      <c r="N161" s="111"/>
      <c r="O161" s="113"/>
      <c r="P161" s="111"/>
      <c r="Q161" s="105"/>
      <c r="R161" s="38"/>
    </row>
    <row r="162" spans="1:18" ht="12.75">
      <c r="A162" s="109"/>
      <c r="B162" s="110"/>
      <c r="C162" s="109"/>
      <c r="D162" s="109"/>
      <c r="E162" s="106"/>
      <c r="F162" s="111"/>
      <c r="G162" s="102"/>
      <c r="H162" s="111"/>
      <c r="I162" s="102"/>
      <c r="J162" s="111"/>
      <c r="K162" s="102"/>
      <c r="L162" s="109"/>
      <c r="M162" s="113"/>
      <c r="N162" s="111"/>
      <c r="O162" s="113"/>
      <c r="P162" s="111"/>
      <c r="Q162" s="105"/>
      <c r="R162" s="38"/>
    </row>
    <row r="163" spans="1:18" ht="12.75">
      <c r="A163" s="109"/>
      <c r="B163" s="110"/>
      <c r="C163" s="109"/>
      <c r="D163" s="109"/>
      <c r="E163" s="106"/>
      <c r="F163" s="111"/>
      <c r="G163" s="102"/>
      <c r="H163" s="111"/>
      <c r="I163" s="102"/>
      <c r="J163" s="111"/>
      <c r="K163" s="102"/>
      <c r="L163" s="109"/>
      <c r="M163" s="113"/>
      <c r="N163" s="111"/>
      <c r="O163" s="113"/>
      <c r="P163" s="111"/>
      <c r="Q163" s="105"/>
      <c r="R163" s="38"/>
    </row>
    <row r="164" spans="1:18" ht="12.75">
      <c r="A164" s="109"/>
      <c r="B164" s="110"/>
      <c r="C164" s="109"/>
      <c r="D164" s="109"/>
      <c r="E164" s="106"/>
      <c r="F164" s="111"/>
      <c r="G164" s="102"/>
      <c r="H164" s="111"/>
      <c r="I164" s="102"/>
      <c r="J164" s="111"/>
      <c r="K164" s="102"/>
      <c r="L164" s="109"/>
      <c r="M164" s="113"/>
      <c r="N164" s="111"/>
      <c r="O164" s="113"/>
      <c r="P164" s="111"/>
      <c r="Q164" s="105"/>
      <c r="R164" s="38"/>
    </row>
    <row r="165" spans="1:18" ht="12.75">
      <c r="A165" s="109"/>
      <c r="B165" s="110"/>
      <c r="C165" s="109"/>
      <c r="D165" s="109"/>
      <c r="E165" s="106"/>
      <c r="F165" s="111"/>
      <c r="G165" s="102"/>
      <c r="H165" s="111"/>
      <c r="I165" s="102"/>
      <c r="J165" s="111"/>
      <c r="K165" s="102"/>
      <c r="L165" s="109"/>
      <c r="M165" s="113"/>
      <c r="N165" s="111"/>
      <c r="O165" s="113"/>
      <c r="P165" s="111"/>
      <c r="Q165" s="105"/>
      <c r="R165" s="38"/>
    </row>
    <row r="166" spans="1:18" ht="12.75">
      <c r="A166" s="109"/>
      <c r="B166" s="110"/>
      <c r="C166" s="109"/>
      <c r="D166" s="109"/>
      <c r="E166" s="106"/>
      <c r="F166" s="111"/>
      <c r="G166" s="102"/>
      <c r="H166" s="111"/>
      <c r="I166" s="102"/>
      <c r="J166" s="111"/>
      <c r="K166" s="102"/>
      <c r="L166" s="109"/>
      <c r="M166" s="113"/>
      <c r="N166" s="111"/>
      <c r="O166" s="113"/>
      <c r="P166" s="111"/>
      <c r="Q166" s="105"/>
      <c r="R166" s="38"/>
    </row>
    <row r="167" spans="1:18" ht="12.75">
      <c r="A167" s="109"/>
      <c r="B167" s="110"/>
      <c r="C167" s="109"/>
      <c r="D167" s="109"/>
      <c r="E167" s="106"/>
      <c r="F167" s="111"/>
      <c r="G167" s="102"/>
      <c r="H167" s="111"/>
      <c r="I167" s="102"/>
      <c r="J167" s="111"/>
      <c r="K167" s="102"/>
      <c r="L167" s="109"/>
      <c r="M167" s="113"/>
      <c r="N167" s="111"/>
      <c r="O167" s="113"/>
      <c r="P167" s="111"/>
      <c r="Q167" s="105"/>
      <c r="R167" s="38"/>
    </row>
    <row r="168" spans="1:18" ht="12.75">
      <c r="A168" s="109"/>
      <c r="B168" s="110"/>
      <c r="C168" s="109"/>
      <c r="D168" s="109"/>
      <c r="E168" s="106"/>
      <c r="F168" s="111"/>
      <c r="G168" s="102"/>
      <c r="H168" s="111"/>
      <c r="I168" s="102"/>
      <c r="J168" s="111"/>
      <c r="K168" s="102"/>
      <c r="L168" s="109"/>
      <c r="M168" s="113"/>
      <c r="N168" s="111"/>
      <c r="O168" s="113"/>
      <c r="P168" s="111"/>
      <c r="Q168" s="105"/>
      <c r="R168" s="38"/>
    </row>
    <row r="169" spans="1:18" ht="12.75">
      <c r="A169" s="109"/>
      <c r="B169" s="110"/>
      <c r="C169" s="109"/>
      <c r="D169" s="109"/>
      <c r="E169" s="106"/>
      <c r="F169" s="111"/>
      <c r="G169" s="102"/>
      <c r="H169" s="111"/>
      <c r="I169" s="102"/>
      <c r="J169" s="111"/>
      <c r="K169" s="102"/>
      <c r="L169" s="109"/>
      <c r="M169" s="113"/>
      <c r="N169" s="111"/>
      <c r="O169" s="113"/>
      <c r="P169" s="111"/>
      <c r="Q169" s="105"/>
      <c r="R169" s="38"/>
    </row>
    <row r="170" spans="1:18" ht="12.75">
      <c r="A170" s="109"/>
      <c r="B170" s="110"/>
      <c r="C170" s="109"/>
      <c r="D170" s="109"/>
      <c r="E170" s="106"/>
      <c r="F170" s="111"/>
      <c r="G170" s="102"/>
      <c r="H170" s="111"/>
      <c r="I170" s="102"/>
      <c r="J170" s="111"/>
      <c r="K170" s="102"/>
      <c r="L170" s="109"/>
      <c r="M170" s="113"/>
      <c r="N170" s="111"/>
      <c r="O170" s="113"/>
      <c r="P170" s="111"/>
      <c r="Q170" s="105"/>
      <c r="R170" s="38"/>
    </row>
    <row r="171" spans="1:18" ht="12.75">
      <c r="A171" s="109"/>
      <c r="B171" s="110"/>
      <c r="C171" s="109"/>
      <c r="D171" s="109"/>
      <c r="E171" s="106"/>
      <c r="F171" s="111"/>
      <c r="G171" s="102"/>
      <c r="H171" s="111"/>
      <c r="I171" s="102"/>
      <c r="J171" s="111"/>
      <c r="K171" s="102"/>
      <c r="L171" s="109"/>
      <c r="M171" s="113"/>
      <c r="N171" s="111"/>
      <c r="O171" s="113"/>
      <c r="P171" s="111"/>
      <c r="Q171" s="105"/>
      <c r="R171" s="38"/>
    </row>
    <row r="172" spans="1:18" ht="12.75">
      <c r="A172" s="109"/>
      <c r="B172" s="110"/>
      <c r="C172" s="109"/>
      <c r="D172" s="109"/>
      <c r="E172" s="106"/>
      <c r="F172" s="111"/>
      <c r="G172" s="102"/>
      <c r="H172" s="111"/>
      <c r="I172" s="102"/>
      <c r="J172" s="111"/>
      <c r="K172" s="102"/>
      <c r="L172" s="109"/>
      <c r="M172" s="113"/>
      <c r="N172" s="111"/>
      <c r="O172" s="113"/>
      <c r="P172" s="111"/>
      <c r="Q172" s="105"/>
      <c r="R172" s="38"/>
    </row>
    <row r="173" spans="1:18" ht="12.75">
      <c r="A173" s="109"/>
      <c r="B173" s="110"/>
      <c r="C173" s="109"/>
      <c r="D173" s="109"/>
      <c r="E173" s="106"/>
      <c r="F173" s="111"/>
      <c r="G173" s="102"/>
      <c r="H173" s="111"/>
      <c r="I173" s="102"/>
      <c r="J173" s="111"/>
      <c r="K173" s="102"/>
      <c r="L173" s="109"/>
      <c r="M173" s="113"/>
      <c r="N173" s="111"/>
      <c r="O173" s="113"/>
      <c r="P173" s="111"/>
      <c r="Q173" s="105"/>
      <c r="R173" s="38"/>
    </row>
    <row r="174" spans="1:18" ht="12.75">
      <c r="A174" s="109"/>
      <c r="B174" s="110"/>
      <c r="C174" s="109"/>
      <c r="D174" s="109"/>
      <c r="E174" s="106"/>
      <c r="F174" s="111"/>
      <c r="G174" s="102"/>
      <c r="H174" s="111"/>
      <c r="I174" s="102"/>
      <c r="J174" s="111"/>
      <c r="K174" s="102"/>
      <c r="L174" s="109"/>
      <c r="M174" s="113"/>
      <c r="N174" s="111"/>
      <c r="O174" s="113"/>
      <c r="P174" s="111"/>
      <c r="Q174" s="105"/>
      <c r="R174" s="38"/>
    </row>
    <row r="175" spans="1:18" ht="12.75">
      <c r="A175" s="109"/>
      <c r="B175" s="110"/>
      <c r="C175" s="109"/>
      <c r="D175" s="109"/>
      <c r="E175" s="106"/>
      <c r="F175" s="111"/>
      <c r="G175" s="102"/>
      <c r="H175" s="111"/>
      <c r="I175" s="102"/>
      <c r="J175" s="111"/>
      <c r="K175" s="102"/>
      <c r="L175" s="109"/>
      <c r="M175" s="113"/>
      <c r="N175" s="111"/>
      <c r="O175" s="113"/>
      <c r="P175" s="111"/>
      <c r="Q175" s="105"/>
      <c r="R175" s="38"/>
    </row>
    <row r="176" spans="1:18" ht="12.75">
      <c r="A176" s="109"/>
      <c r="B176" s="110"/>
      <c r="C176" s="109"/>
      <c r="D176" s="109"/>
      <c r="E176" s="106"/>
      <c r="F176" s="111"/>
      <c r="G176" s="102"/>
      <c r="H176" s="111"/>
      <c r="I176" s="102"/>
      <c r="J176" s="111"/>
      <c r="K176" s="102"/>
      <c r="L176" s="109"/>
      <c r="M176" s="113"/>
      <c r="N176" s="111"/>
      <c r="O176" s="113"/>
      <c r="P176" s="111"/>
      <c r="Q176" s="105"/>
      <c r="R176" s="38"/>
    </row>
    <row r="177" spans="1:18" ht="12.75">
      <c r="A177" s="109"/>
      <c r="B177" s="110"/>
      <c r="C177" s="109"/>
      <c r="D177" s="109"/>
      <c r="E177" s="106"/>
      <c r="F177" s="111"/>
      <c r="G177" s="102"/>
      <c r="H177" s="111"/>
      <c r="I177" s="102"/>
      <c r="J177" s="111"/>
      <c r="K177" s="102"/>
      <c r="L177" s="109"/>
      <c r="M177" s="113"/>
      <c r="N177" s="111"/>
      <c r="O177" s="113"/>
      <c r="P177" s="111"/>
      <c r="Q177" s="105"/>
      <c r="R177" s="38"/>
    </row>
  </sheetData>
  <printOptions/>
  <pageMargins left="0.17" right="0.23" top="0.5" bottom="0.4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Trzin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Zupan.</dc:creator>
  <cp:keywords/>
  <dc:description/>
  <cp:lastModifiedBy>valentina</cp:lastModifiedBy>
  <cp:lastPrinted>2005-03-16T14:33:21Z</cp:lastPrinted>
  <dcterms:created xsi:type="dcterms:W3CDTF">2003-09-11T07:06:06Z</dcterms:created>
  <dcterms:modified xsi:type="dcterms:W3CDTF">2006-01-25T08:49:15Z</dcterms:modified>
  <cp:category/>
  <cp:version/>
  <cp:contentType/>
  <cp:contentStatus/>
</cp:coreProperties>
</file>