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ndrej\GJS 2018\"/>
    </mc:Choice>
  </mc:AlternateContent>
  <bookViews>
    <workbookView xWindow="0" yWindow="0" windowWidth="13890" windowHeight="8505" tabRatio="742" activeTab="1"/>
  </bookViews>
  <sheets>
    <sheet name="REKAPITULACIJA" sheetId="2" r:id="rId1"/>
    <sheet name="CENA NA ENOTO" sheetId="5" r:id="rId2"/>
    <sheet name="Mlakarjeva" sheetId="3" r:id="rId3"/>
  </sheets>
  <definedNames>
    <definedName name="_xlnm.Print_Area" localSheetId="2">Mlakarjeva!$A$1:$F$88</definedName>
  </definedNames>
  <calcPr calcId="162913"/>
</workbook>
</file>

<file path=xl/calcChain.xml><?xml version="1.0" encoding="utf-8"?>
<calcChain xmlns="http://schemas.openxmlformats.org/spreadsheetml/2006/main">
  <c r="F58" i="3" l="1"/>
  <c r="F48" i="3" l="1"/>
  <c r="F66" i="3" l="1"/>
  <c r="F64" i="3"/>
  <c r="F62" i="3"/>
  <c r="F60" i="3"/>
  <c r="F56" i="3"/>
  <c r="F54" i="3"/>
  <c r="F68" i="3" l="1"/>
  <c r="F78" i="3" l="1"/>
  <c r="F76" i="3"/>
  <c r="F74" i="3"/>
  <c r="F72" i="3"/>
  <c r="F26" i="3"/>
  <c r="F18" i="3"/>
  <c r="F80" i="3" l="1"/>
  <c r="F34" i="3"/>
  <c r="F36" i="3"/>
  <c r="F38" i="3"/>
  <c r="F40" i="3"/>
  <c r="F42" i="3"/>
  <c r="F44" i="3"/>
  <c r="F46" i="3"/>
  <c r="F32" i="3"/>
  <c r="F10" i="3"/>
  <c r="F12" i="3"/>
  <c r="F14" i="3"/>
  <c r="F16" i="3"/>
  <c r="F20" i="3"/>
  <c r="F22" i="3"/>
  <c r="F24" i="3"/>
  <c r="F8" i="3"/>
  <c r="F50" i="3" l="1"/>
  <c r="F28" i="3"/>
  <c r="E84" i="3" l="1"/>
  <c r="F84" i="3" s="1"/>
  <c r="F86" i="3" s="1"/>
  <c r="F88" i="3" s="1"/>
  <c r="D6" i="2" l="1"/>
  <c r="C7" i="2"/>
  <c r="C12" i="2" s="1"/>
  <c r="D12" i="2" s="1"/>
  <c r="E12" i="2" s="1"/>
  <c r="E6" i="2" l="1"/>
  <c r="E7" i="2" s="1"/>
  <c r="D7" i="2"/>
</calcChain>
</file>

<file path=xl/sharedStrings.xml><?xml version="1.0" encoding="utf-8"?>
<sst xmlns="http://schemas.openxmlformats.org/spreadsheetml/2006/main" count="194" uniqueCount="162">
  <si>
    <t>Št. postavke</t>
  </si>
  <si>
    <t>Opis</t>
  </si>
  <si>
    <t>Enota</t>
  </si>
  <si>
    <t>Količina</t>
  </si>
  <si>
    <t>Cena v EUR</t>
  </si>
  <si>
    <t>Vrednost brez DDV</t>
  </si>
  <si>
    <t>Gradbena dela</t>
  </si>
  <si>
    <t>m2</t>
  </si>
  <si>
    <t>m3</t>
  </si>
  <si>
    <t>kos</t>
  </si>
  <si>
    <t>ur</t>
  </si>
  <si>
    <t>%</t>
  </si>
  <si>
    <t>SKUPAJ</t>
  </si>
  <si>
    <t>Zakoličenje osi kanalizacije z oznako revizijskih jaškov z vsemi pripadajočimi deli.</t>
  </si>
  <si>
    <t>m1</t>
  </si>
  <si>
    <t>Postavitev gradbenih profilov na vzpostavljeno os trase cevovoda, ter določitev nivoja za merjenje globine izkopa in polaganje z vsemi pripadajočimi deli.</t>
  </si>
  <si>
    <t>Rezanje asfalta v ravnih črtah, debeline do 12 cm (lokalna cesta).</t>
  </si>
  <si>
    <t>Strojno rezanje in rušenje asfalta vseh debelin z nakladanjem ruševin na kamion in odvozom na stalno gradbeno deponijo do razdalje H=20 km, vključno s stroški trajnega deponiranja z vsemi pripadajočimi deli (lokalne ceste).</t>
  </si>
  <si>
    <t>Izkop jarka z upoštevano pomočjo ročnega izkopa vseh globin, v terenu III. ktg, z odvozom materiala na začasno gradbeno deponijo do razdalje H=4 km. Naklon brežine 70°, širina spodaj je premer cevi +50 cm, planiranje dna kanala +- 3 cm, z vsemi pripadajočimi deli. V primeru razpiranja izkopa za zagotovitev varnosti izkopa ali opažnega izkopa, izvajalec ni upravičen do dodatka na otežen izkop.</t>
  </si>
  <si>
    <t>Široki izkop lahke zemljine III. ktg. obstoječega vozišča izven trase jarka z odvozom na gradbiščno deponijo, ki si jo na lastne stroške priskrbi izvajalec.</t>
  </si>
  <si>
    <t>Odvoz viška izkopanega materiala na stalno deponijo do razdalje H=20 km, z vsemi stroški trajnega deponiranja z vsemi pripadajočimi deli.</t>
  </si>
  <si>
    <t>Dobava 2x sejanega okroglozrnatega peska 0-8 mm in izdelava temeljne plasti posteljice debeline 10 cm, s planiranjem in strojnim utrjevanjem do 95 % po standardnem Proctorjevem postopku. Natančnost izdelave posteljice je ± 1 cm. V področju V. kategorije je debelina posteljice 15 cm. Dobava 2x sejanega peska in izdelava nasipa nad položenimi cevmi 30 cm nad temenom. Na peščeno posteljico se izvede 3-5 cm debel nasip, v katerega si cev izdela ležišče. Obsip cevi je potrebno izvajati pazljivo v slojih po 15 cm, istočasno na obeh straneh cevi.</t>
  </si>
  <si>
    <t>Zasip jarka z izkopanim materialom iz začasne gradbene deponije, s komprimiranjem v slojih po 20 cm do 95 % trdnosti po standardnem Proctorjevem postopku. Potrebo po vgradnji izkopanega materiala med gradnjo potrdita nadzor oziroma geomehanik z vpisom v gradbeni dnevnik.</t>
  </si>
  <si>
    <t>SKUPAJ - Gradbena dela</t>
  </si>
  <si>
    <t>Kanalizacijska dela</t>
  </si>
  <si>
    <t>kpl</t>
  </si>
  <si>
    <t>Izdelava prečnega križanja s hišnimi in ostalimi komunalnimi vodi z izdelavo ustrezne zaščite in varovanja proti lomu. Pazljivi ročni odkop, ročno obsutje (10 cm nad temenom) z vsemi pripadajočimi deli na celotni dolžini izkopa l=do 6,0 m. V primeru poškodbe komunalnega voda je izvajalec dolžan, po navodilih upravljalca, zadevo sanirati. Za obračun mora izvajalec predložiti slike križanj.</t>
  </si>
  <si>
    <t>Dodatna dela pri vzdolžnih križanjih s hišnimi in ostalimi komunalnimi vodi (vodovod, plinovod, TK, NN, JR, KKS) - zakoličba, nadzor upravljalcev, ročni izkop v območju križanj, zavarovanje med gradnjo in pri zasipanju, zasip s suho mešanico).</t>
  </si>
  <si>
    <t xml:space="preserve">Tlačni preizkus vodotesnosti položenih kanalizacijskih gravitacijskih in tlačnih cevi po evropskem standardu EN SIST 1610. </t>
  </si>
  <si>
    <t>Čiščenje kanala in pregled z videokamero (v skladu z navodili iz razpisne dokumentacije) se izvede po opravljenem preizkusu vodotesnosti.</t>
  </si>
  <si>
    <t>SKUPAJ - Kanalizacijska dela</t>
  </si>
  <si>
    <t>Nepredvidena dela</t>
  </si>
  <si>
    <t>SKUPAJ - Nepredvidena dela</t>
  </si>
  <si>
    <t>Zakolicba zunanjih elementov dostopne ceste</t>
  </si>
  <si>
    <t>Planiranje in valjanje planuma spodnjega ustroja vozišča vkljucno z nasipnim materialom do 60 MPa, tocnosti +- 3,0 cm. Nagib planuma min 1%.</t>
  </si>
  <si>
    <t>Nabava, dobava in vgradnja tamponskega drobljenca frakcije 0/32 mm (zgornji ustroj) v debelini 30 cm, po zahtevah upravljavca ceste. Skupaj z grederskim planiranjem ±1 cm ter valjanjem do predpisane zbitosti 100 MPa z vsemi pripadajočimi deli (lokalne ceste).</t>
  </si>
  <si>
    <t>Dobava, transport in izdelava asfaltnih površin - nosilne vezane plasti bituminiziranega drobljenca AC 16 base B70/100 A4 v debelini 6 cm, premaz stikov z bitumensko pasto DILAPLAST pri navezavi na obstoječi asfalt in zaris talnih označb z vsemi pripadajočimi deli (lokalne ceste).</t>
  </si>
  <si>
    <t xml:space="preserve">Dobava, transport in izdelava asfaltnih površin - obrabno zaporne plasti bitumenskega betona AC 8 surf B50/70 A3 v debelini 3 cm, premaz stikov z bitumensko pasto DILAPLAST pri navezavi na obstoječi asfalt in zaris talnih označb z vsemi pripadajočimi deli (lokalne ceste). </t>
  </si>
  <si>
    <t>Obnovitvena dela</t>
  </si>
  <si>
    <t>Dobava in vgradnja obstoječih tlakovcev (vseh vrst), pralnih plošč (vseh vrst) na dvoriščih in uvozih, ki so bili odstranjeni, s predhodnim čiščenjem in prelaganjem, na posteljico iz 2x sejanega peska, skupaj z vsemi rezanji in stičenjem fug po končanih delih.</t>
  </si>
  <si>
    <t>SKUPAJ - Obnovitvena dela</t>
  </si>
  <si>
    <t>Dela všteta v ceno</t>
  </si>
  <si>
    <t>V CENAH NA ENOTO JE ŽE VKLJUČENO IN SE NE OBRAČUNAVA POSEBEJ:</t>
  </si>
  <si>
    <t>1.</t>
  </si>
  <si>
    <t>Čiščenje terena pred in po gradnji kar obsega:
• posek grmičevja in dreves do fi 10 cm in njihovih panjev z nakladanjem na kamion in odvozom na gradbeno deponijo H=20 km, skupaj z vsemi stroški trajnega deponiranja in
• ostale manjše ovire na trasi kanalizacije (pasje ute, otroška igrala, vrtni kamini in ostale zadeve).</t>
  </si>
  <si>
    <t>2.</t>
  </si>
  <si>
    <t>Črpanje vode in vsa dela za odvodnjavanje padavinske, izvorne in podtalne vode med gradnjo.</t>
  </si>
  <si>
    <t>3.</t>
  </si>
  <si>
    <t>Vsa razpiranja kanala oziroma izvedba opaženega izkopa na nevarnih mestih, kjer je to potrebno za zagotavljanje varnosti in zdravja pri delu.</t>
  </si>
  <si>
    <t>4.</t>
  </si>
  <si>
    <t>Zakoličba obstoječih komunalnih vodov pred začetkom gradnje.</t>
  </si>
  <si>
    <t>5.</t>
  </si>
  <si>
    <t>Izdelava poročila o ravnanju z gradbenimi odpadki v skladu z zakonodajo, vključno z vsemi stroški in taksami ločenega zbiranja, sortiranja in evidentiranja gradbenih odpadkov, izkopanega materiala, kot tudi stroške odvoza in predelave le-teh, po določilih zakonodaje.</t>
  </si>
  <si>
    <t>6.</t>
  </si>
  <si>
    <t xml:space="preserve">Postavitev gradbiščne table skladno z veljavno zakonodajo. </t>
  </si>
  <si>
    <t>7.</t>
  </si>
  <si>
    <t>Prijava gradbišča v skladu z veljavno zakonodajo.</t>
  </si>
  <si>
    <t>8.</t>
  </si>
  <si>
    <t xml:space="preserve">Stroški izdelave in dostave varnostnega načrta naročniku v skladu s predpisi o zagotavljanju varnosti in zdravja pri delu. Zagotoviti, da bo gradbišče urejeno v skladu z varnostnim načrtom. Načrt izvajalec preda v potrditev naročniku (inženirju) pet dni pred začetkom gradnje. </t>
  </si>
  <si>
    <t>9.</t>
  </si>
  <si>
    <t>Stroški vseh potrebnih ukrepov, ki so predpisani in določeni z veljavnimi predpisi o varnosti in zdravju pri delu in varstvom pred požarom, ki jih mora izvajalec obvezno upoštevati.</t>
  </si>
  <si>
    <t>10.</t>
  </si>
  <si>
    <t>Stroški soglasij in dovoljenj za zapore cest, vključno z elaboratom zapore ceste, stroški postavitve prometne in neprometne signalizacije, stroški zapor in preusmeritev prometa, objave v medijih in drugi stroški zapor.
Stroški vzdrževanja obvozov, še posebej na makadamskih obvozih na katerih je potrebno upoštevati stroške krpanja udarnih jam, protiprašnih ukrepov zaradi povečanega prometa itd.</t>
  </si>
  <si>
    <t>11.</t>
  </si>
  <si>
    <t>Škoda na objektih ob gradbišču, ki jo povzroči izvajalec.</t>
  </si>
  <si>
    <t>12.</t>
  </si>
  <si>
    <t>Izdelava začasnih peš prehodov in vsi stroški začasnih dostopov do stanovanjskih in drugih objektov ter stroški zagotavljanja nemotenega dostopa interventnim vozilom ves čas gradnje za celotno območje, ki se z gradnjo tangira.</t>
  </si>
  <si>
    <t>13.</t>
  </si>
  <si>
    <t>Ponovna vzpostavitev odstranjenih mejnikov, ki jih je izvajalec odstranil izven delovnega pasu (± 4 m od osi infrastrukture).</t>
  </si>
  <si>
    <t>14.</t>
  </si>
  <si>
    <t>Geomehanska poročila  o pregledu temeljnih tal, nosilnosti zemeljskih nasipov ter vezanih in nevezanih nosilnih in obrabnih plasteh ustroja ceste.</t>
  </si>
  <si>
    <t>15.</t>
  </si>
  <si>
    <t>Izlov rib.</t>
  </si>
  <si>
    <t>16.</t>
  </si>
  <si>
    <t>Vsi stroški trajnega deponiranja gradbenega materiala.</t>
  </si>
  <si>
    <t>17.</t>
  </si>
  <si>
    <t>Vsa humuziranja izven širine izkopa jarka, ki ga izvajalec uporablja za gradbiščni transport, manipulacijo itd.</t>
  </si>
  <si>
    <t>18.</t>
  </si>
  <si>
    <t>Fotodokumentacija obstoječega stanja, hiš, cest travnikov ulic in hišnih priključkov, ki jih tangiramo s posegom gradnje.</t>
  </si>
  <si>
    <t>19.</t>
  </si>
  <si>
    <t>Izdelava izvedenskega mnenja za objekte na katerih bi zaradi izgradnje komunalne infrastrukture lahko prišlo do poškodb (s predhodnim posvetovanjem s predstavnikom naročnika in nadzorom).</t>
  </si>
  <si>
    <t>20.</t>
  </si>
  <si>
    <t>Sanacija oziroma povrnitev v prvotno stanje vseh dostopnih poti, ki jih bo izvajalec uporabljal za vso gradbiščno logistiko.</t>
  </si>
  <si>
    <t>21.</t>
  </si>
  <si>
    <t>Stroške obveščanja javnosti o morebitnih različnih nevšečnosti ter posledicah, nastalih zaradi motenj.</t>
  </si>
  <si>
    <t>22.</t>
  </si>
  <si>
    <t>23.</t>
  </si>
  <si>
    <t>Vsi stroški nastanitve Inženirja, skladno s pogoji razpisne dokumentacije.</t>
  </si>
  <si>
    <t>24.</t>
  </si>
  <si>
    <t>Vsi stroški glede posegov na obstoječem cevovodu, pri čemer se izvajalec z upravljavcem uskladi glede organizacije obnove.</t>
  </si>
  <si>
    <t>25.</t>
  </si>
  <si>
    <t>Vsi stroški električne energije, vode, TK priključkov, razsvetljave, ogrevanja …</t>
  </si>
  <si>
    <t>26.</t>
  </si>
  <si>
    <t>27.</t>
  </si>
  <si>
    <t>Vsi stroški zunanjega in notranjega transporta, raztovarjanja, skladiščenja na gradbišču, taks, zavarovanj, manipulativni in ostali lokalni stroški, ki se nanašajo na pridobitev ustreznih dovoljenj za izvedbo del predmetnega razpisa in primopredajo objekta s strani izvajalca naročniku.</t>
  </si>
  <si>
    <t>28.</t>
  </si>
  <si>
    <t>Vsi stroški pridobitve potrebnih soglasij in dovoljenj v zvezi s prečkanji cevovodov, stroški zaščite vseh komunalnih naprav in stroški upravljavcev ali njihovih predstavnikov, stroški raznih pristojbin s tem v zvezi.</t>
  </si>
  <si>
    <t>29.</t>
  </si>
  <si>
    <t>30.</t>
  </si>
  <si>
    <t>Znesek v EUR brez DDV</t>
  </si>
  <si>
    <t>Davek na dodano vrednost (DDV)</t>
  </si>
  <si>
    <t>Znesek v EUR z DDV</t>
  </si>
  <si>
    <t>Popust (v %)</t>
  </si>
  <si>
    <t>KONČNA VREDNOST</t>
  </si>
  <si>
    <t>Ostala dela</t>
  </si>
  <si>
    <t>Upravljalski nadzor (plin, vodovod, kanalizacija) - obračun po dejansko opravljenih urah!</t>
  </si>
  <si>
    <t>Projektantski nadzor - obračun po dejansko opravljenih urah!</t>
  </si>
  <si>
    <t xml:space="preserve">Izdelava geodetskega načrta. Izvajalec mora predati geodetski načrt v 4 izvodih tiskane oblike in v digitalni obliki, ki mora biti izdelan v skladu z veljavno zakonodajo. Digitalna oblika se odda v formatu shp in dwg. </t>
  </si>
  <si>
    <t>Izdelava elaborata za vpis zgrajene infrastrukture v kataster GJI (shp oblika) in predaja na GURS. Dela se obračunajo, ko je izvedena predaja, kar izkazuje izvajalec s potrdilom o oddaji na GURS.</t>
  </si>
  <si>
    <t>Skupaj - Ostala dela</t>
  </si>
  <si>
    <t>Zasip jarka z gramoznim materialom, s komprimiranjem v slojih po 20 cm do 95 % trdnosti po standardnem Proctorjevem postopku. Potrebo po vgradnji izkopanega materiala med gradnjo potrdita nadzor oziroma geomehanik z vpisom v gradbeni dnevnik.</t>
  </si>
  <si>
    <t xml:space="preserve">Nabava, dobava in vgradnja polnostenskih PVC SN 8, DN 250 kanalskih cevi (STIGMA ali enakovredno), stiki so izvedeni skladno z navodili proizvajalca. Polagane po navodilih proizvajalca z vsemi pripadajočimi deli. </t>
  </si>
  <si>
    <t>Nabava, dobava in vgradnja polietilenskih (PE) revizijskih jaškov notranjega premera DN 1000 mm do višine 2,0 m s škatlasto ojačanim konusom DN 625, z enim integriranim iztokom in z enim do tremi integriranimi priključki za PE, PP ali PVC cevi do DN 400 in priključevanjem brez dodatne spojke oz. za priključitev gladkih PVC cevi na iztoku z obojko priključne cevi, na vtoku z vstopnim tesnilom in z možnostjo priključitve hišnih priključkov na obodu jaška z vstopnimi tesnili do DN 200 in možnostjo nadgradnje ali krajšanja konusa jaška za 250 mm. Jašek mora biti narejen po standardu SIST EN 13598 (jašek ROMOLD ali enakovredno), z betonskim vencem za kanalski pokrov, s kanalskim pokrovom LTZ fi 60 cm, 400 kN, z zaklepom in protihrupnim vložkom (PAM ali enakovredno), betoniranjem pete jaška s pustim betonom C 16/20. Kompletno z dodatnim izkopom, podlago in utrjenim gramoznim zasutjem ob jašku.</t>
  </si>
  <si>
    <t>Nabava, dobava in vgradnja polipropilenskih (PP) revizijskih jaškov notranjega premera DN 1000 mm od višine 2,0 m do 4,0 m s škatlasto ojačanim konusom DN 625, z enim integriranim iztokom in z enim do tremi integriranimi priključki za PE, PP ali PVC cevi do DN 400 in priključevanjem brez dodatne spojke oz. za priključitev gladkih PVC cevi na iztoku z obojko priključne cevi, na vtoku z vstopnim tesnilom in z možnostjo priključitve hišnih priključkov na obodu jaška z vstopnimi tesnili do DN 200 in možnostjo nadgradnje ali krajšanja konusa jaška za 250 mm. Jašek mora biti narejen po standardu SIST EN 13598 (jašek ROMOLD ali enakovredno), z betonskim vencem za kanalski pokrov, s kanalskim pokrovom LTZ fi 60 cm, 400 kN, z zaklepom in protihrupnim vložkom (PAM ali enakovredno), betoniranjem pete jaška s pustim betonom C 16/20. Kompletno z dodatnim izkopom, podlago in utrjenim gramoznim zasutjem ob jašku.</t>
  </si>
  <si>
    <t>1.1</t>
  </si>
  <si>
    <t>1.1.1</t>
  </si>
  <si>
    <t>1.1.2</t>
  </si>
  <si>
    <t>kom</t>
  </si>
  <si>
    <t>1.1.3</t>
  </si>
  <si>
    <t>1.1.4</t>
  </si>
  <si>
    <t>1.2</t>
  </si>
  <si>
    <t>1.2.1</t>
  </si>
  <si>
    <t>1.2.2</t>
  </si>
  <si>
    <t>1.2.3</t>
  </si>
  <si>
    <t>1.2.4</t>
  </si>
  <si>
    <t>1.2.5</t>
  </si>
  <si>
    <t>1.2.6</t>
  </si>
  <si>
    <t>1.2.7</t>
  </si>
  <si>
    <t>1.2.8</t>
  </si>
  <si>
    <t>1.2.9</t>
  </si>
  <si>
    <t>1.3</t>
  </si>
  <si>
    <t>1.3.2</t>
  </si>
  <si>
    <t>1.3.3</t>
  </si>
  <si>
    <t>1.3.4</t>
  </si>
  <si>
    <t>1.3.5</t>
  </si>
  <si>
    <t>1.3.6</t>
  </si>
  <si>
    <t>1.3.7</t>
  </si>
  <si>
    <t>1.4</t>
  </si>
  <si>
    <t>1.4.1</t>
  </si>
  <si>
    <t>1.4.2</t>
  </si>
  <si>
    <t>1.4.3</t>
  </si>
  <si>
    <t>1.4.4</t>
  </si>
  <si>
    <t>1.5</t>
  </si>
  <si>
    <t>1.5.1</t>
  </si>
  <si>
    <t>1.1.5</t>
  </si>
  <si>
    <t>1.1.6</t>
  </si>
  <si>
    <t>1.1.7</t>
  </si>
  <si>
    <t>1.1.8</t>
  </si>
  <si>
    <t>1.1.9</t>
  </si>
  <si>
    <t>1.1.10</t>
  </si>
  <si>
    <t>1.3.1</t>
  </si>
  <si>
    <t xml:space="preserve">Kompletna izdelava odpadnih priključkov iz cevi PVC DN 160, direktno na jašek ali direktno na glavni kanal DN 250, skupaj s odcepnim kosom, povprečne dolžine L=5 m in globine 2 m. V ceni je upoštevan ves strojni in ročni izkop, križanja s komunalnimi vodi, izdelava posteljice debeline 10 cm (frakcije 0-8 mm), obsip 30 cm nad temenom cevi (frakcije 0-20 mm), odvoz odvečnega materiala na trajno deponijo do razdalje H=20 km, skupaj z vsemi koleni in vmesnimi kosi za izvedbo priključitve na jašek ter izvedbo vodotesnega stika z vsemi pripadajočimi deli. </t>
  </si>
  <si>
    <t>Nabava, dobava in vgradnja tamponskega drobljenca frakcije 0/32 mm (zgornji ustroj) v debelini 30 cm, s končno plastjo frakcije 0-8mm v debelini 2cm za utrditev nevezane obrabne plasti, po zahtevah upravljavca ceste. Skupaj z grederskim planiranjem ±1 cm ter valjanjem do predpisane zbitosti 100 MPa z vsemi pripadajočimi deli (lokalne ceste).</t>
  </si>
  <si>
    <t>Izdelava gradbene jame za stroj za podvrtavanje za glavni kanal, vključno z ogledom geomehanika, po potrebi tudi vključno s podložnim betonom, ki mora biti vključen v ceni in se ne zaračunava posebej. Pri tem je potrebno upoštevati dodatni izkop za namestitev vrtalne garniture, zaščito gradbene jame in črpanje vode iz gradbene jame v času izvedbe, po zaključku del vzpostaviti v prvotno stanje in vsa ostala spremljajoča dela. Točna izvedba odvisna od izbrane tehnologije izvajalca. Komplet izdelava vodenega vrtanja z uporabo JE cevi od DN 250 do DN 500 mm in vstavitvijo potrebne kanalizacijske cevi po priloženih detajlih, z vsemi pomožnimi deli in fiksiranjem kanalizacijske cevi v zaščitni cevi za preprečevanje vzgonskega dviga (distančniki), vključno z vzpostavitvijo brežin in okolice vodotokov v prvotno stanje z vsemi pripadajočimi deli. Ob večjih poškodbah sanirati brežine ali dna vodotokov v skladu z navodili upravljalca. V ceni je potrebno upoštevati tudi izvedbo pilotne, prve vrtine.</t>
  </si>
  <si>
    <t>Vsi stroški zavarovanja opreme, delavcev in materiala na gradbišču v času izvajanja del, od začetka do pridobitve uporabnega dovoljenja oziroma primopredaje.</t>
  </si>
  <si>
    <t>Odpadna kanalizacija v Mlakarjevi ulici 71-78 v Trzinu</t>
  </si>
  <si>
    <t>Vsi morebitni stroški soglasij in drugi stroški, vezani na uporabo javnih površin, na izvedbo posegov v varovalni pas javnih cest, za izvajanje del na in ob javnih cestah – prekopi, podkopi in vsi stroški, vezani na izpolnitev pogojev izdanih soglasij.</t>
  </si>
  <si>
    <t>Pri sočasni gradnji vodovoda ali cestne razsvetljave ali telemetrije ali meteorne kanalizacije s kanalizacijo se prečkanje komunalnega voda obračuna samo enkrat pri kanalizaciji.</t>
  </si>
  <si>
    <t>Vsi stroški, povezani z izvajanjem ukrepov, skladno z Uredbo o preprečevanju in zmanjševanju emisij delcev iz gradbišč (Uradni list RS, št. 21/11) ter izdelavo elaborata preprečevanja in zmanjševanja emisije delcev iz gradbišča.</t>
  </si>
  <si>
    <t>Kanal Mlakarjeva ulica 71-78 v Trzinu</t>
  </si>
  <si>
    <t>Ostala dodatna in nepredvidena dela. Obračun po dejanskih stroških porabe časa in materiala po vpisu v gradbeni dnevnik. Ocena stroškov 10 % od vrednosti del.</t>
  </si>
  <si>
    <t>Odpadna kanalizacija v Mlakarjevi ulici (h.š. 71-78) v Trzinu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</si>
</sst>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43" formatCode="_-* #,##0.00\ _€_-;\-* #,##0.00\ _€_-;_-* &quot;-&quot;??\ _€_-;_-@_-"/>
    <numFmt numFmtId="164" formatCode="_-* #,##0.00\ _S_I_T_-;\-* #,##0.00\ _S_I_T_-;_-* &quot;-&quot;??\ _S_I_T_-;_-@_-"/>
    <numFmt numFmtId="165" formatCode="_-* #,##0.00\ &quot;SIT&quot;_-;\-* #,##0.00\ &quot;SIT&quot;_-;_-* &quot;-&quot;??\ &quot;SIT&quot;_-;_-@_-"/>
    <numFmt numFmtId="166" formatCode="&quot;SIT&quot;#,##0_);\(&quot;SIT&quot;#,##0\)"/>
    <numFmt numFmtId="167" formatCode="\$#,##0\ ;\(\$#,##0\)"/>
    <numFmt numFmtId="168" formatCode="m\o\n\th\ d\,\ yyyy"/>
    <numFmt numFmtId="169" formatCode="mmmm\ d\,\ yyyy"/>
    <numFmt numFmtId="170" formatCode="#,##0.00\ _S_I_T"/>
    <numFmt numFmtId="171" formatCode="#,#00"/>
    <numFmt numFmtId="172" formatCode="#,"/>
    <numFmt numFmtId="173" formatCode="_ * #,##0.00\ &quot;SIT&quot;_ ;_ * #,##0.00\ &quot;SIT&quot;_ ;_ * &quot;-&quot;??\ &quot;SIT&quot;_ ;_ @_ "/>
    <numFmt numFmtId="174" formatCode="_-* #,##0\ &quot;SIT&quot;_-;\-* #,##0\ &quot;SIT&quot;_-;_-* &quot;-&quot;\ &quot;SIT&quot;_-;_-@_-"/>
    <numFmt numFmtId="175" formatCode="0.0"/>
    <numFmt numFmtId="176" formatCode="_ * #,##0.00\ _S_I_T_ ;_ * #,##0.00\ _S_I_T_ ;_ * &quot;-&quot;??\ _S_I_T_ ;_ @_ "/>
    <numFmt numFmtId="177" formatCode="#,##0.0"/>
  </numFmts>
  <fonts count="77" x14ac:knownFonts="1">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2"/>
      <name val="Arial CE"/>
      <family val="2"/>
      <charset val="238"/>
    </font>
    <font>
      <b/>
      <sz val="11"/>
      <name val="Arial CE"/>
      <family val="2"/>
      <charset val="238"/>
    </font>
    <font>
      <sz val="10"/>
      <name val="Arial"/>
      <family val="2"/>
      <charset val="238"/>
    </font>
    <font>
      <sz val="10"/>
      <name val="Arial"/>
      <family val="2"/>
    </font>
    <font>
      <sz val="10"/>
      <name val="Times New Roman CE"/>
      <charset val="238"/>
    </font>
    <font>
      <sz val="10"/>
      <name val="Arial CE"/>
      <family val="2"/>
      <charset val="238"/>
    </font>
    <font>
      <sz val="11"/>
      <name val="Arial CE"/>
      <family val="2"/>
      <charset val="238"/>
    </font>
    <font>
      <sz val="10"/>
      <name val="Arial CE"/>
      <charset val="238"/>
    </font>
    <font>
      <sz val="11"/>
      <color indexed="8"/>
      <name val="Calibri"/>
      <family val="2"/>
      <charset val="238"/>
    </font>
    <font>
      <sz val="11"/>
      <color indexed="9"/>
      <name val="Calibri"/>
      <family val="2"/>
      <charset val="238"/>
    </font>
    <font>
      <sz val="10"/>
      <color indexed="22"/>
      <name val="Arial"/>
      <family val="2"/>
      <charset val="238"/>
    </font>
    <font>
      <sz val="12"/>
      <name val="Arial"/>
      <family val="2"/>
      <charset val="238"/>
    </font>
    <font>
      <sz val="10"/>
      <name val="Times New Roman"/>
      <family val="1"/>
      <charset val="238"/>
    </font>
    <font>
      <sz val="10"/>
      <color indexed="24"/>
      <name val="Arial"/>
      <family val="2"/>
      <charset val="238"/>
    </font>
    <font>
      <sz val="1"/>
      <color indexed="8"/>
      <name val="Courier"/>
      <family val="1"/>
      <charset val="238"/>
    </font>
    <font>
      <sz val="1"/>
      <color indexed="8"/>
      <name val="Courier"/>
      <family val="3"/>
    </font>
    <font>
      <sz val="11"/>
      <color indexed="17"/>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CE"/>
      <family val="1"/>
      <charset val="238"/>
    </font>
    <font>
      <sz val="11"/>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
      <color indexed="8"/>
      <name val="Courier"/>
      <family val="1"/>
      <charset val="238"/>
    </font>
    <font>
      <b/>
      <sz val="1"/>
      <color indexed="8"/>
      <name val="Courier"/>
      <family val="3"/>
    </font>
    <font>
      <u/>
      <sz val="10"/>
      <color indexed="12"/>
      <name val="Arial"/>
      <family val="2"/>
    </font>
    <font>
      <b/>
      <sz val="14"/>
      <name val="Arial"/>
      <family val="2"/>
    </font>
    <font>
      <b/>
      <sz val="18"/>
      <color indexed="62"/>
      <name val="Cambria"/>
      <family val="2"/>
      <charset val="238"/>
    </font>
    <font>
      <sz val="10"/>
      <name val="Arial CE"/>
    </font>
    <font>
      <sz val="11"/>
      <name val="Garamond"/>
      <family val="1"/>
      <charset val="238"/>
    </font>
    <font>
      <sz val="12"/>
      <name val="Times New Roman CE"/>
      <charset val="238"/>
    </font>
    <font>
      <sz val="12"/>
      <name val="Courier"/>
      <family val="3"/>
    </font>
    <font>
      <sz val="11"/>
      <name val="Times New Roman CE"/>
      <charset val="238"/>
    </font>
    <font>
      <sz val="10"/>
      <name val="Courier New CE"/>
    </font>
    <font>
      <sz val="11"/>
      <name val="Arial CE"/>
      <charset val="238"/>
    </font>
    <font>
      <sz val="12"/>
      <name val="Courier"/>
      <family val="1"/>
      <charset val="238"/>
    </font>
    <font>
      <sz val="10"/>
      <name val="Courier"/>
      <family val="1"/>
      <charset val="238"/>
    </font>
    <font>
      <sz val="11"/>
      <name val="Times New Roman"/>
      <family val="1"/>
    </font>
    <font>
      <b/>
      <sz val="10"/>
      <name val="Arial"/>
      <family val="2"/>
      <charset val="238"/>
    </font>
    <font>
      <b/>
      <sz val="12"/>
      <name val="Garamond"/>
      <family val="1"/>
      <charset val="238"/>
    </font>
    <font>
      <sz val="10"/>
      <name val="Garamond"/>
      <family val="1"/>
      <charset val="238"/>
    </font>
    <font>
      <sz val="11"/>
      <color theme="1"/>
      <name val="Garamond"/>
      <family val="1"/>
      <charset val="238"/>
    </font>
    <font>
      <b/>
      <sz val="8"/>
      <name val="Garamond"/>
      <family val="1"/>
      <charset val="238"/>
    </font>
    <font>
      <b/>
      <sz val="10"/>
      <name val="Garamond"/>
      <family val="1"/>
      <charset val="238"/>
    </font>
    <font>
      <b/>
      <sz val="11"/>
      <name val="Garamond"/>
      <family val="1"/>
      <charset val="238"/>
    </font>
    <font>
      <b/>
      <sz val="14"/>
      <color indexed="10"/>
      <name val="Garamond"/>
      <family val="1"/>
      <charset val="238"/>
    </font>
    <font>
      <sz val="12"/>
      <name val="Garamond"/>
      <family val="1"/>
      <charset val="238"/>
    </font>
    <font>
      <b/>
      <sz val="12"/>
      <color theme="1"/>
      <name val="Garamond"/>
      <family val="1"/>
      <charset val="238"/>
    </font>
    <font>
      <sz val="12"/>
      <color theme="1"/>
      <name val="Garamond"/>
      <family val="1"/>
      <charset val="238"/>
    </font>
    <font>
      <sz val="9"/>
      <name val="Garamond"/>
      <family val="1"/>
      <charset val="238"/>
    </font>
    <font>
      <sz val="10"/>
      <color rgb="FFFF0000"/>
      <name val="Garamond"/>
      <family val="1"/>
      <charset val="238"/>
    </font>
    <font>
      <sz val="9"/>
      <color rgb="FFFF0000"/>
      <name val="Garamond"/>
      <family val="1"/>
      <charset val="238"/>
    </font>
    <font>
      <b/>
      <sz val="11"/>
      <color rgb="FFFF0000"/>
      <name val="Garamond"/>
      <family val="1"/>
      <charset val="238"/>
    </font>
  </fonts>
  <fills count="75">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18"/>
        <bgColor indexed="32"/>
      </patternFill>
    </fill>
    <fill>
      <patternFill patternType="solid">
        <fgColor indexed="9"/>
        <bgColor indexed="2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bgColor indexed="64"/>
      </patternFill>
    </fill>
    <fill>
      <patternFill patternType="solid">
        <fgColor theme="0" tint="-0.34998626667073579"/>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hair">
        <color indexed="18"/>
      </left>
      <right style="hair">
        <color indexed="18"/>
      </right>
      <top style="hair">
        <color indexed="18"/>
      </top>
      <bottom style="hair">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style="double">
        <color indexed="64"/>
      </top>
      <bottom style="double">
        <color indexed="64"/>
      </bottom>
      <diagonal/>
    </border>
    <border>
      <left/>
      <right style="thin">
        <color indexed="64"/>
      </right>
      <top style="medium">
        <color indexed="64"/>
      </top>
      <bottom style="thin">
        <color indexed="64"/>
      </bottom>
      <diagonal/>
    </border>
  </borders>
  <cellStyleXfs count="5414">
    <xf numFmtId="0" fontId="0" fillId="0" borderId="0"/>
    <xf numFmtId="0" fontId="17" fillId="0" borderId="0"/>
    <xf numFmtId="0" fontId="18" fillId="0" borderId="0"/>
    <xf numFmtId="0" fontId="17" fillId="0" borderId="13">
      <alignment horizontal="left" vertical="top" wrapText="1"/>
    </xf>
    <xf numFmtId="0" fontId="15" fillId="0" borderId="0">
      <alignment horizontal="left" vertical="top" wrapText="1" readingOrder="1"/>
    </xf>
    <xf numFmtId="0" fontId="20" fillId="0" borderId="0"/>
    <xf numFmtId="0" fontId="19" fillId="0" borderId="0"/>
    <xf numFmtId="0" fontId="19" fillId="0" borderId="0"/>
    <xf numFmtId="0" fontId="16" fillId="0" borderId="0"/>
    <xf numFmtId="0" fontId="22" fillId="0" borderId="0"/>
    <xf numFmtId="0" fontId="1" fillId="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2" fillId="26" borderId="0" applyNumberFormat="0" applyBorder="0" applyAlignment="0" applyProtection="0"/>
    <xf numFmtId="0" fontId="22" fillId="28" borderId="0" applyNumberFormat="0" applyBorder="0" applyAlignment="0" applyProtection="0"/>
    <xf numFmtId="0" fontId="22" fillId="30" borderId="0" applyNumberFormat="0" applyBorder="0" applyAlignment="0" applyProtection="0"/>
    <xf numFmtId="0" fontId="22" fillId="32" borderId="0" applyNumberFormat="0" applyBorder="0" applyAlignment="0" applyProtection="0"/>
    <xf numFmtId="0" fontId="22" fillId="34" borderId="0" applyNumberFormat="0" applyBorder="0" applyAlignment="0" applyProtection="0"/>
    <xf numFmtId="0" fontId="22" fillId="3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34" borderId="0" applyNumberFormat="0" applyBorder="0" applyAlignment="0" applyProtection="0"/>
    <xf numFmtId="0" fontId="22" fillId="28" borderId="0" applyNumberFormat="0" applyBorder="0" applyAlignment="0" applyProtection="0"/>
    <xf numFmtId="0" fontId="22" fillId="35" borderId="0" applyNumberFormat="0" applyBorder="0" applyAlignment="0" applyProtection="0"/>
    <xf numFmtId="0" fontId="22" fillId="29" borderId="0" applyNumberFormat="0" applyBorder="0" applyAlignment="0" applyProtection="0"/>
    <xf numFmtId="0" fontId="22" fillId="34" borderId="0" applyNumberFormat="0" applyBorder="0" applyAlignment="0" applyProtection="0"/>
    <xf numFmtId="0" fontId="22" fillId="30" borderId="0" applyNumberFormat="0" applyBorder="0" applyAlignment="0" applyProtection="0"/>
    <xf numFmtId="0" fontId="23" fillId="3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9"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4"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28"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3" fillId="29" borderId="0" applyNumberFormat="0" applyBorder="0" applyAlignment="0" applyProtection="0"/>
    <xf numFmtId="0" fontId="23" fillId="34" borderId="0" applyNumberFormat="0" applyBorder="0" applyAlignment="0" applyProtection="0"/>
    <xf numFmtId="0" fontId="23" fillId="2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24" fillId="43" borderId="0" applyBorder="0" applyProtection="0">
      <alignment vertical="center"/>
    </xf>
    <xf numFmtId="0" fontId="5" fillId="2" borderId="0" applyNumberFormat="0" applyBorder="0" applyAlignment="0" applyProtection="0"/>
    <xf numFmtId="0" fontId="5" fillId="2" borderId="0" applyNumberFormat="0" applyBorder="0" applyAlignment="0" applyProtection="0"/>
    <xf numFmtId="0" fontId="8" fillId="5" borderId="4" applyNumberFormat="0" applyAlignment="0" applyProtection="0"/>
    <xf numFmtId="0" fontId="8" fillId="5" borderId="4" applyNumberFormat="0" applyAlignment="0" applyProtection="0"/>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0" applyBorder="0"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4"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5"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6"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7"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8"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29"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0"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6" fillId="44" borderId="31" applyProtection="0">
      <alignment horizontal="right" vertical="center" wrapText="1"/>
    </xf>
    <xf numFmtId="0" fontId="17" fillId="44" borderId="0" applyBorder="0" applyProtection="0">
      <alignment horizontal="right" vertical="center" wrapText="1"/>
    </xf>
    <xf numFmtId="0" fontId="10" fillId="6" borderId="6" applyNumberFormat="0" applyAlignment="0" applyProtection="0"/>
    <xf numFmtId="0" fontId="10" fillId="6" borderId="6" applyNumberFormat="0" applyAlignment="0" applyProtection="0"/>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0" fontId="16" fillId="44" borderId="32" applyProtection="0">
      <alignment horizontal="center" wrapText="1"/>
    </xf>
    <xf numFmtId="48" fontId="25" fillId="0" borderId="0" applyFill="0" applyBorder="0" applyAlignment="0" applyProtection="0"/>
    <xf numFmtId="48" fontId="25" fillId="0" borderId="0" applyFill="0" applyBorder="0" applyAlignment="0" applyProtection="0"/>
    <xf numFmtId="48" fontId="25" fillId="0" borderId="0" applyFill="0" applyBorder="0" applyAlignment="0" applyProtection="0"/>
    <xf numFmtId="164"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7" fontId="16" fillId="0" borderId="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7" fontId="16" fillId="0" borderId="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165" fontId="21" fillId="0" borderId="0" applyFont="0" applyFill="0" applyBorder="0" applyAlignment="0" applyProtection="0"/>
    <xf numFmtId="166" fontId="16" fillId="0" borderId="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6" fontId="16" fillId="0" borderId="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8" fontId="28" fillId="0" borderId="0">
      <protection locked="0"/>
    </xf>
    <xf numFmtId="168" fontId="29" fillId="0" borderId="0">
      <protection locked="0"/>
    </xf>
    <xf numFmtId="169" fontId="16" fillId="0" borderId="0" applyFill="0" applyBorder="0" applyAlignment="0" applyProtection="0"/>
    <xf numFmtId="0" fontId="30" fillId="34"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4" fontId="22" fillId="45" borderId="0"/>
    <xf numFmtId="4" fontId="22" fillId="46" borderId="0"/>
    <xf numFmtId="4" fontId="22" fillId="47" borderId="0"/>
    <xf numFmtId="4" fontId="22" fillId="48" borderId="0"/>
    <xf numFmtId="4" fontId="22" fillId="49" borderId="0"/>
    <xf numFmtId="4" fontId="22" fillId="50" borderId="0"/>
    <xf numFmtId="4" fontId="22" fillId="51" borderId="0"/>
    <xf numFmtId="4" fontId="22" fillId="52" borderId="0"/>
    <xf numFmtId="4" fontId="22" fillId="53" borderId="0"/>
    <xf numFmtId="4" fontId="22" fillId="48" borderId="0"/>
    <xf numFmtId="4" fontId="22" fillId="51" borderId="0"/>
    <xf numFmtId="4" fontId="22" fillId="54" borderId="0"/>
    <xf numFmtId="4" fontId="23" fillId="55" borderId="0"/>
    <xf numFmtId="4" fontId="23" fillId="52" borderId="0"/>
    <xf numFmtId="4" fontId="23" fillId="53" borderId="0"/>
    <xf numFmtId="4" fontId="23" fillId="56" borderId="0"/>
    <xf numFmtId="4" fontId="23" fillId="57" borderId="0"/>
    <xf numFmtId="4" fontId="23" fillId="58" borderId="0"/>
    <xf numFmtId="4" fontId="23" fillId="59" borderId="0"/>
    <xf numFmtId="4" fontId="23" fillId="60" borderId="0"/>
    <xf numFmtId="4" fontId="23" fillId="61" borderId="0"/>
    <xf numFmtId="4" fontId="23" fillId="56" borderId="0"/>
    <xf numFmtId="4" fontId="23" fillId="57" borderId="0"/>
    <xf numFmtId="4" fontId="23" fillId="62" borderId="0"/>
    <xf numFmtId="4" fontId="31" fillId="46" borderId="0"/>
    <xf numFmtId="4" fontId="32" fillId="63" borderId="33"/>
    <xf numFmtId="4" fontId="33" fillId="64" borderId="34"/>
    <xf numFmtId="4" fontId="34" fillId="0" borderId="0"/>
    <xf numFmtId="4" fontId="30" fillId="47" borderId="0"/>
    <xf numFmtId="4" fontId="35" fillId="0" borderId="35"/>
    <xf numFmtId="4" fontId="36" fillId="0" borderId="36"/>
    <xf numFmtId="4" fontId="37" fillId="0" borderId="37"/>
    <xf numFmtId="4" fontId="37" fillId="0" borderId="0"/>
    <xf numFmtId="4" fontId="38" fillId="50" borderId="33"/>
    <xf numFmtId="4" fontId="39" fillId="0" borderId="38"/>
    <xf numFmtId="4" fontId="40" fillId="65" borderId="0"/>
    <xf numFmtId="170" fontId="41" fillId="0" borderId="0"/>
    <xf numFmtId="0" fontId="19" fillId="0" borderId="0"/>
    <xf numFmtId="4" fontId="42" fillId="66" borderId="39"/>
    <xf numFmtId="4" fontId="43" fillId="63" borderId="40"/>
    <xf numFmtId="4" fontId="43" fillId="63" borderId="40"/>
    <xf numFmtId="4" fontId="44" fillId="0" borderId="0"/>
    <xf numFmtId="4" fontId="45" fillId="0" borderId="41"/>
    <xf numFmtId="4" fontId="45" fillId="0" borderId="41"/>
    <xf numFmtId="4" fontId="46" fillId="0" borderId="0"/>
    <xf numFmtId="0" fontId="11" fillId="0" borderId="0" applyNumberFormat="0" applyFill="0" applyBorder="0" applyAlignment="0" applyProtection="0"/>
    <xf numFmtId="0" fontId="11" fillId="0" borderId="0" applyNumberFormat="0" applyFill="0" applyBorder="0" applyAlignment="0" applyProtection="0"/>
    <xf numFmtId="171" fontId="28" fillId="0" borderId="0">
      <protection locked="0"/>
    </xf>
    <xf numFmtId="171" fontId="29" fillId="0" borderId="0">
      <protection locked="0"/>
    </xf>
    <xf numFmtId="2" fontId="16" fillId="0" borderId="0" applyFill="0" applyBorder="0" applyAlignment="0" applyProtection="0"/>
    <xf numFmtId="0" fontId="30" fillId="34" borderId="0" applyNumberFormat="0" applyBorder="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172" fontId="47" fillId="0" borderId="0">
      <protection locked="0"/>
    </xf>
    <xf numFmtId="172" fontId="48" fillId="0" borderId="0">
      <protection locked="0"/>
    </xf>
    <xf numFmtId="172" fontId="47" fillId="0" borderId="0">
      <protection locked="0"/>
    </xf>
    <xf numFmtId="172" fontId="48" fillId="0" borderId="0">
      <protection locked="0"/>
    </xf>
    <xf numFmtId="0" fontId="49" fillId="0" borderId="0" applyNumberFormat="0" applyFill="0" applyBorder="0" applyAlignment="0" applyProtection="0">
      <alignment vertical="top"/>
      <protection locked="0"/>
    </xf>
    <xf numFmtId="0" fontId="7" fillId="4" borderId="4" applyNumberFormat="0" applyAlignment="0" applyProtection="0"/>
    <xf numFmtId="0" fontId="7" fillId="4" borderId="4" applyNumberFormat="0" applyAlignment="0" applyProtection="0"/>
    <xf numFmtId="4" fontId="50" fillId="0" borderId="16">
      <alignment horizontal="left" vertical="center" wrapText="1"/>
    </xf>
    <xf numFmtId="0" fontId="43" fillId="67" borderId="40" applyNumberFormat="0" applyAlignment="0" applyProtection="0"/>
    <xf numFmtId="0" fontId="43" fillId="68" borderId="40" applyNumberFormat="0" applyAlignment="0" applyProtection="0"/>
    <xf numFmtId="0" fontId="43" fillId="67" borderId="40" applyNumberFormat="0" applyAlignment="0" applyProtection="0"/>
    <xf numFmtId="0" fontId="43" fillId="67" borderId="40" applyNumberFormat="0" applyAlignment="0" applyProtection="0"/>
    <xf numFmtId="0" fontId="43" fillId="68" borderId="40" applyNumberFormat="0" applyAlignment="0" applyProtection="0"/>
    <xf numFmtId="0" fontId="43" fillId="67" borderId="40" applyNumberFormat="0" applyAlignment="0" applyProtection="0"/>
    <xf numFmtId="39" fontId="17" fillId="0" borderId="11">
      <alignment horizontal="right" vertical="top" wrapText="1"/>
    </xf>
    <xf numFmtId="39" fontId="17" fillId="0" borderId="11">
      <alignment horizontal="right" vertical="top" wrapText="1"/>
    </xf>
    <xf numFmtId="39" fontId="17" fillId="0" borderId="11">
      <alignment horizontal="right" vertical="top" wrapText="1"/>
    </xf>
    <xf numFmtId="39" fontId="17" fillId="0" borderId="11">
      <alignment horizontal="right" vertical="top" wrapText="1"/>
    </xf>
    <xf numFmtId="0" fontId="9" fillId="0" borderId="5" applyNumberFormat="0" applyFill="0" applyAlignment="0" applyProtection="0"/>
    <xf numFmtId="0" fontId="9" fillId="0" borderId="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7" fillId="0" borderId="37" applyNumberFormat="0" applyFill="0" applyAlignment="0" applyProtection="0"/>
    <xf numFmtId="0" fontId="37" fillId="0" borderId="3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2" fillId="0" borderId="0">
      <alignment vertical="top"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16" fillId="0" borderId="0"/>
    <xf numFmtId="0" fontId="52" fillId="0" borderId="0">
      <alignment vertical="top" wrapText="1"/>
    </xf>
    <xf numFmtId="3" fontId="16" fillId="0" borderId="0"/>
    <xf numFmtId="0" fontId="52" fillId="0" borderId="0">
      <alignment vertical="top" wrapText="1"/>
    </xf>
    <xf numFmtId="3" fontId="16" fillId="0" borderId="0"/>
    <xf numFmtId="3" fontId="16" fillId="0" borderId="0"/>
    <xf numFmtId="0" fontId="52" fillId="0" borderId="0">
      <alignment vertical="top" wrapText="1"/>
    </xf>
    <xf numFmtId="3" fontId="16" fillId="0" borderId="0"/>
    <xf numFmtId="0" fontId="53" fillId="0" borderId="0"/>
    <xf numFmtId="0" fontId="53" fillId="0" borderId="0"/>
    <xf numFmtId="0" fontId="53" fillId="0" borderId="0"/>
    <xf numFmtId="0" fontId="53" fillId="0" borderId="0"/>
    <xf numFmtId="0" fontId="16" fillId="0" borderId="0"/>
    <xf numFmtId="0" fontId="16" fillId="0" borderId="0"/>
    <xf numFmtId="0" fontId="1" fillId="0" borderId="0"/>
    <xf numFmtId="0" fontId="52" fillId="0" borderId="0">
      <alignment vertical="top" wrapText="1"/>
    </xf>
    <xf numFmtId="0" fontId="1" fillId="0" borderId="0"/>
    <xf numFmtId="0" fontId="1" fillId="0" borderId="0"/>
    <xf numFmtId="0" fontId="1" fillId="0" borderId="0"/>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3" fillId="0" borderId="0"/>
    <xf numFmtId="0" fontId="53" fillId="0" borderId="0"/>
    <xf numFmtId="0" fontId="53" fillId="0" borderId="0"/>
    <xf numFmtId="0" fontId="16" fillId="0" borderId="0"/>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19" fillId="0" borderId="0">
      <alignment vertical="top" wrapText="1"/>
    </xf>
    <xf numFmtId="0" fontId="19" fillId="0" borderId="0">
      <alignment vertical="top" wrapText="1"/>
    </xf>
    <xf numFmtId="0" fontId="19"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4" fillId="0" borderId="0"/>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top" wrapText="1"/>
    </xf>
    <xf numFmtId="0" fontId="16" fillId="0" borderId="0"/>
    <xf numFmtId="0" fontId="52"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6"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41"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56" fillId="0" borderId="0"/>
    <xf numFmtId="0" fontId="57" fillId="0" borderId="0"/>
    <xf numFmtId="0" fontId="58" fillId="0" borderId="0"/>
    <xf numFmtId="0" fontId="59" fillId="0" borderId="0"/>
    <xf numFmtId="0" fontId="59" fillId="0" borderId="0"/>
    <xf numFmtId="0" fontId="59" fillId="0" borderId="0"/>
    <xf numFmtId="0" fontId="55" fillId="0" borderId="0"/>
    <xf numFmtId="0" fontId="55" fillId="0" borderId="0"/>
    <xf numFmtId="0" fontId="55" fillId="0" borderId="0"/>
    <xf numFmtId="0" fontId="55" fillId="0" borderId="0"/>
    <xf numFmtId="0" fontId="55"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5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0"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6" fillId="0" borderId="0"/>
    <xf numFmtId="0" fontId="52" fillId="0" borderId="0">
      <alignment vertical="top"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39" fontId="60" fillId="0" borderId="0"/>
    <xf numFmtId="0" fontId="19" fillId="0" borderId="0"/>
    <xf numFmtId="39" fontId="60" fillId="0" borderId="0"/>
    <xf numFmtId="0" fontId="19" fillId="0" borderId="0"/>
    <xf numFmtId="0" fontId="19" fillId="0" borderId="0"/>
    <xf numFmtId="0" fontId="19" fillId="0" borderId="0"/>
    <xf numFmtId="0" fontId="19" fillId="0" borderId="0"/>
    <xf numFmtId="39" fontId="60"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9" fillId="0" borderId="0"/>
    <xf numFmtId="0" fontId="6" fillId="3" borderId="0" applyNumberFormat="0" applyBorder="0" applyAlignment="0" applyProtection="0"/>
    <xf numFmtId="0" fontId="6" fillId="3"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14" fillId="0" borderId="0">
      <alignment horizontal="left" vertical="top" wrapText="1" readingOrder="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5" fillId="0" borderId="0" applyNumberFormat="0" applyFill="0" applyBorder="0" applyAlignment="0" applyProtection="0"/>
    <xf numFmtId="0" fontId="16" fillId="0" borderId="0"/>
    <xf numFmtId="0" fontId="21"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7" fillId="30" borderId="39" applyNumberFormat="0" applyFont="0" applyAlignment="0" applyProtection="0"/>
    <xf numFmtId="0" fontId="57" fillId="30" borderId="39" applyNumberFormat="0" applyFont="0" applyAlignment="0" applyProtection="0"/>
    <xf numFmtId="0" fontId="16" fillId="30" borderId="39" applyNumberFormat="0" applyFont="0" applyAlignment="0" applyProtection="0"/>
    <xf numFmtId="0" fontId="16" fillId="30" borderId="39" applyNumberFormat="0" applyFont="0" applyAlignment="0" applyProtection="0"/>
    <xf numFmtId="0" fontId="16" fillId="30" borderId="39" applyNumberFormat="0" applyFont="0" applyAlignment="0" applyProtection="0"/>
    <xf numFmtId="0" fontId="16" fillId="30" borderId="39" applyNumberFormat="0" applyFont="0" applyAlignment="0" applyProtection="0"/>
    <xf numFmtId="0" fontId="57" fillId="30" borderId="39" applyNumberFormat="0" applyFont="0" applyAlignment="0" applyProtection="0"/>
    <xf numFmtId="0" fontId="16" fillId="0" borderId="23" applyNumberFormat="0" applyFont="0" applyFill="0" applyAlignment="0" applyProtection="0"/>
    <xf numFmtId="9" fontId="22" fillId="0" borderId="0" applyFont="0" applyFill="0" applyBorder="0" applyAlignment="0" applyProtection="0"/>
    <xf numFmtId="9" fontId="52" fillId="0" borderId="0" applyFont="0" applyFill="0" applyBorder="0" applyAlignment="0" applyProtection="0"/>
    <xf numFmtId="0" fontId="19" fillId="30" borderId="39" applyNumberFormat="0" applyFont="0" applyAlignment="0" applyProtection="0"/>
    <xf numFmtId="0" fontId="22" fillId="7" borderId="7" applyNumberFormat="0" applyFont="0" applyAlignment="0" applyProtection="0"/>
    <xf numFmtId="0" fontId="19" fillId="30" borderId="39" applyNumberFormat="0" applyFont="0" applyAlignment="0" applyProtection="0"/>
    <xf numFmtId="0" fontId="16" fillId="30" borderId="39" applyNumberFormat="0" applyFon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67" borderId="40" applyNumberFormat="0" applyAlignment="0" applyProtection="0"/>
    <xf numFmtId="0" fontId="43" fillId="67" borderId="40"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1" fillId="0" borderId="0" applyFill="0">
      <alignment vertical="justify"/>
    </xf>
    <xf numFmtId="0" fontId="23" fillId="69"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9" fillId="0" borderId="38" applyNumberFormat="0" applyFill="0" applyAlignment="0" applyProtection="0"/>
    <xf numFmtId="0" fontId="39" fillId="0" borderId="38" applyNumberFormat="0" applyFill="0" applyAlignment="0" applyProtection="0"/>
    <xf numFmtId="0" fontId="33" fillId="72" borderId="34" applyNumberFormat="0" applyAlignment="0" applyProtection="0"/>
    <xf numFmtId="0" fontId="33" fillId="72" borderId="34" applyNumberFormat="0" applyAlignment="0" applyProtection="0"/>
    <xf numFmtId="0" fontId="32" fillId="68" borderId="33" applyNumberFormat="0" applyAlignment="0" applyProtection="0"/>
    <xf numFmtId="0" fontId="32" fillId="68" borderId="33" applyNumberFormat="0" applyAlignment="0" applyProtection="0"/>
    <xf numFmtId="0" fontId="62" fillId="0" borderId="0" applyNumberForma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9" fillId="0" borderId="0"/>
    <xf numFmtId="0" fontId="19" fillId="0" borderId="0"/>
    <xf numFmtId="0" fontId="19" fillId="0" borderId="0"/>
    <xf numFmtId="0" fontId="17" fillId="0" borderId="13">
      <alignment horizontal="left" vertical="top" wrapText="1"/>
    </xf>
    <xf numFmtId="0" fontId="17" fillId="0" borderId="13">
      <alignment horizontal="left" vertical="top" wrapText="1"/>
    </xf>
    <xf numFmtId="0" fontId="17" fillId="0" borderId="13">
      <alignment horizontal="left" vertical="top" wrapText="1"/>
    </xf>
    <xf numFmtId="0" fontId="17" fillId="0" borderId="12">
      <alignment horizontal="left" vertical="top" wrapText="1"/>
    </xf>
    <xf numFmtId="0" fontId="17" fillId="0" borderId="12">
      <alignment horizontal="left" vertical="top" wrapText="1"/>
    </xf>
    <xf numFmtId="0" fontId="17" fillId="0" borderId="12">
      <alignment horizontal="left" vertical="top" wrapText="1"/>
    </xf>
    <xf numFmtId="0" fontId="51" fillId="0" borderId="0" applyNumberFormat="0" applyFill="0" applyBorder="0" applyAlignment="0" applyProtection="0"/>
    <xf numFmtId="0" fontId="12" fillId="0" borderId="8" applyNumberFormat="0" applyFill="0" applyAlignment="0" applyProtection="0"/>
    <xf numFmtId="0" fontId="14" fillId="0" borderId="42" applyNumberFormat="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172" fontId="29" fillId="0" borderId="43">
      <protection locked="0"/>
    </xf>
    <xf numFmtId="0" fontId="12" fillId="0" borderId="8" applyNumberFormat="0" applyFill="0" applyAlignment="0" applyProtection="0"/>
    <xf numFmtId="0" fontId="12" fillId="0" borderId="8" applyNumberFormat="0" applyFill="0" applyAlignment="0" applyProtection="0"/>
    <xf numFmtId="0" fontId="45" fillId="0" borderId="44"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165" fontId="19"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57"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57" fillId="0" borderId="0" applyFont="0" applyFill="0" applyBorder="0" applyAlignment="0" applyProtection="0"/>
    <xf numFmtId="165" fontId="16" fillId="0" borderId="0" applyFont="0" applyFill="0" applyBorder="0" applyAlignment="0" applyProtection="0"/>
    <xf numFmtId="173" fontId="19"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5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5" fontId="21" fillId="0" borderId="0" applyFont="0" applyFill="0" applyBorder="0" applyAlignment="0" applyProtection="0"/>
    <xf numFmtId="165" fontId="20" fillId="0" borderId="0" applyFont="0" applyFill="0" applyBorder="0" applyAlignment="0" applyProtection="0"/>
    <xf numFmtId="175" fontId="21" fillId="0" borderId="0" applyFont="0" applyFill="0" applyBorder="0" applyAlignment="0" applyProtection="0"/>
    <xf numFmtId="174" fontId="5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4" fontId="1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7" fontId="2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2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5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7" fontId="2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8" fillId="32" borderId="33" applyNumberFormat="0" applyAlignment="0" applyProtection="0"/>
    <xf numFmtId="0" fontId="38" fillId="32" borderId="33" applyNumberFormat="0" applyAlignment="0" applyProtection="0"/>
    <xf numFmtId="0" fontId="45" fillId="0" borderId="41" applyNumberFormat="0" applyFill="0" applyAlignment="0" applyProtection="0"/>
    <xf numFmtId="0" fontId="45" fillId="0" borderId="41" applyNumberFormat="0" applyFill="0" applyAlignment="0" applyProtection="0"/>
    <xf numFmtId="0" fontId="46" fillId="0" borderId="0" applyNumberFormat="0" applyFill="0" applyBorder="0" applyAlignment="0" applyProtection="0"/>
    <xf numFmtId="44" fontId="16" fillId="0" borderId="0" applyFont="0" applyFill="0" applyBorder="0" applyAlignment="0" applyProtection="0"/>
    <xf numFmtId="0" fontId="16" fillId="0" borderId="0"/>
    <xf numFmtId="164" fontId="16" fillId="0" borderId="0" applyFont="0" applyFill="0" applyBorder="0" applyAlignment="0" applyProtection="0"/>
    <xf numFmtId="0" fontId="12" fillId="0" borderId="8" applyNumberFormat="0" applyFill="0" applyAlignment="0" applyProtection="0"/>
    <xf numFmtId="0" fontId="12" fillId="0" borderId="8" applyNumberFormat="0" applyFill="0" applyAlignment="0" applyProtection="0"/>
  </cellStyleXfs>
  <cellXfs count="207">
    <xf numFmtId="0" fontId="0" fillId="0" borderId="0" xfId="0"/>
    <xf numFmtId="0" fontId="63" fillId="0" borderId="17" xfId="1" applyFont="1" applyFill="1" applyBorder="1" applyAlignment="1" applyProtection="1">
      <alignment horizontal="center" vertical="center" wrapText="1"/>
    </xf>
    <xf numFmtId="0" fontId="63" fillId="0" borderId="18" xfId="1" applyFont="1" applyFill="1" applyBorder="1" applyAlignment="1" applyProtection="1">
      <alignment horizontal="center" vertical="center" wrapText="1"/>
    </xf>
    <xf numFmtId="0" fontId="63" fillId="0" borderId="19" xfId="1" applyFont="1" applyFill="1" applyBorder="1" applyAlignment="1" applyProtection="1">
      <alignment horizontal="center" vertical="center" wrapText="1"/>
    </xf>
    <xf numFmtId="0" fontId="64" fillId="0" borderId="0" xfId="3938" applyFont="1"/>
    <xf numFmtId="0" fontId="65" fillId="0" borderId="0" xfId="0" applyFont="1"/>
    <xf numFmtId="0" fontId="64" fillId="0" borderId="20" xfId="3931" applyFont="1" applyBorder="1" applyAlignment="1" applyProtection="1">
      <alignment horizontal="center" vertical="top"/>
    </xf>
    <xf numFmtId="0" fontId="64" fillId="0" borderId="20" xfId="3931" applyFont="1" applyBorder="1" applyAlignment="1" applyProtection="1">
      <alignment horizontal="justify"/>
    </xf>
    <xf numFmtId="4" fontId="64" fillId="0" borderId="20" xfId="3931" applyNumberFormat="1" applyFont="1" applyBorder="1" applyAlignment="1" applyProtection="1">
      <alignment horizontal="center"/>
    </xf>
    <xf numFmtId="49" fontId="66" fillId="74" borderId="21" xfId="1" applyNumberFormat="1" applyFont="1" applyFill="1" applyBorder="1" applyAlignment="1" applyProtection="1">
      <alignment horizontal="left" vertical="center" wrapText="1"/>
    </xf>
    <xf numFmtId="4" fontId="66" fillId="74" borderId="21" xfId="3931" applyNumberFormat="1" applyFont="1" applyFill="1" applyBorder="1" applyAlignment="1" applyProtection="1">
      <alignment horizontal="left" vertical="center"/>
    </xf>
    <xf numFmtId="4" fontId="66" fillId="74" borderId="21" xfId="3931" applyNumberFormat="1" applyFont="1" applyFill="1" applyBorder="1" applyAlignment="1" applyProtection="1">
      <alignment horizontal="center" vertical="center" wrapText="1"/>
    </xf>
    <xf numFmtId="0" fontId="53" fillId="0" borderId="0" xfId="0" applyFont="1"/>
    <xf numFmtId="49" fontId="66" fillId="74" borderId="10" xfId="1" applyNumberFormat="1" applyFont="1" applyFill="1" applyBorder="1" applyAlignment="1" applyProtection="1">
      <alignment horizontal="left" vertical="center" wrapText="1"/>
    </xf>
    <xf numFmtId="4" fontId="66" fillId="74" borderId="10" xfId="3931" applyNumberFormat="1" applyFont="1" applyFill="1" applyBorder="1" applyAlignment="1" applyProtection="1">
      <alignment horizontal="left" vertical="center"/>
    </xf>
    <xf numFmtId="4" fontId="66" fillId="74" borderId="10" xfId="3931" applyNumberFormat="1" applyFont="1" applyFill="1" applyBorder="1" applyAlignment="1" applyProtection="1">
      <alignment horizontal="center" vertical="center" wrapText="1"/>
    </xf>
    <xf numFmtId="0" fontId="67" fillId="0" borderId="16" xfId="1" applyFont="1" applyBorder="1" applyAlignment="1" applyProtection="1">
      <alignment horizontal="center" vertical="center"/>
    </xf>
    <xf numFmtId="0" fontId="67" fillId="0" borderId="16" xfId="1" applyFont="1" applyFill="1" applyBorder="1" applyAlignment="1" applyProtection="1">
      <alignment horizontal="left" vertical="center" wrapText="1"/>
    </xf>
    <xf numFmtId="4" fontId="67" fillId="0" borderId="16" xfId="1" applyNumberFormat="1" applyFont="1" applyBorder="1" applyAlignment="1" applyProtection="1">
      <alignment horizontal="center" vertical="center"/>
      <protection hidden="1"/>
    </xf>
    <xf numFmtId="4" fontId="67" fillId="73" borderId="16" xfId="1" applyNumberFormat="1" applyFont="1" applyFill="1" applyBorder="1" applyAlignment="1" applyProtection="1">
      <alignment horizontal="center" vertical="center"/>
      <protection hidden="1"/>
    </xf>
    <xf numFmtId="4" fontId="67" fillId="73" borderId="16" xfId="1" applyNumberFormat="1" applyFont="1" applyFill="1" applyBorder="1" applyAlignment="1" applyProtection="1">
      <alignment horizontal="center" vertical="center"/>
    </xf>
    <xf numFmtId="0" fontId="67" fillId="0" borderId="10" xfId="1" applyFont="1" applyBorder="1" applyAlignment="1" applyProtection="1">
      <alignment horizontal="center" vertical="center"/>
    </xf>
    <xf numFmtId="0" fontId="68" fillId="0" borderId="10" xfId="1" applyFont="1" applyBorder="1" applyAlignment="1" applyProtection="1">
      <alignment horizontal="justify" vertical="center"/>
    </xf>
    <xf numFmtId="4" fontId="68" fillId="0" borderId="10" xfId="1" applyNumberFormat="1" applyFont="1" applyBorder="1" applyAlignment="1" applyProtection="1">
      <alignment horizontal="center" vertical="center"/>
      <protection hidden="1"/>
    </xf>
    <xf numFmtId="4" fontId="68" fillId="73" borderId="10" xfId="1" applyNumberFormat="1" applyFont="1" applyFill="1" applyBorder="1" applyAlignment="1" applyProtection="1">
      <alignment horizontal="center" vertical="center"/>
      <protection hidden="1"/>
    </xf>
    <xf numFmtId="4" fontId="68" fillId="73" borderId="10" xfId="1" applyNumberFormat="1" applyFont="1" applyFill="1" applyBorder="1" applyAlignment="1" applyProtection="1">
      <alignment horizontal="center" vertical="center"/>
    </xf>
    <xf numFmtId="0" fontId="67" fillId="0" borderId="18" xfId="1" applyFont="1" applyBorder="1" applyAlignment="1" applyProtection="1">
      <alignment horizontal="center" vertical="center"/>
    </xf>
    <xf numFmtId="0" fontId="67" fillId="0" borderId="9" xfId="1" applyFont="1" applyBorder="1" applyAlignment="1" applyProtection="1">
      <alignment horizontal="center" vertical="center"/>
    </xf>
    <xf numFmtId="0" fontId="67" fillId="0" borderId="11" xfId="1" applyFont="1" applyFill="1" applyBorder="1" applyAlignment="1" applyProtection="1">
      <alignment horizontal="center" vertical="center"/>
    </xf>
    <xf numFmtId="9" fontId="67" fillId="0" borderId="11" xfId="1" applyNumberFormat="1" applyFont="1" applyFill="1" applyBorder="1" applyAlignment="1" applyProtection="1">
      <alignment horizontal="left" vertical="center" wrapText="1"/>
    </xf>
    <xf numFmtId="10" fontId="67" fillId="0" borderId="16" xfId="1" applyNumberFormat="1" applyFont="1" applyFill="1" applyBorder="1" applyAlignment="1" applyProtection="1">
      <alignment horizontal="center" vertical="center"/>
      <protection locked="0"/>
    </xf>
    <xf numFmtId="4" fontId="68" fillId="0" borderId="0" xfId="1" applyNumberFormat="1" applyFont="1" applyFill="1" applyBorder="1" applyAlignment="1" applyProtection="1">
      <alignment horizontal="center" vertical="center"/>
      <protection hidden="1"/>
    </xf>
    <xf numFmtId="4" fontId="68" fillId="0" borderId="0" xfId="1" applyNumberFormat="1" applyFont="1" applyFill="1" applyBorder="1" applyAlignment="1" applyProtection="1">
      <alignment horizontal="center" vertical="center"/>
    </xf>
    <xf numFmtId="0" fontId="67" fillId="0" borderId="18" xfId="1" applyFont="1" applyBorder="1" applyAlignment="1" applyProtection="1">
      <alignment horizontal="center" vertical="center"/>
    </xf>
    <xf numFmtId="0" fontId="67" fillId="0" borderId="20" xfId="1" applyFont="1" applyBorder="1" applyAlignment="1" applyProtection="1">
      <alignment horizontal="center" vertical="center"/>
    </xf>
    <xf numFmtId="0" fontId="64" fillId="0" borderId="18" xfId="3931" applyFont="1" applyBorder="1" applyAlignment="1" applyProtection="1">
      <alignment horizontal="center" vertical="center"/>
    </xf>
    <xf numFmtId="0" fontId="64" fillId="0" borderId="18" xfId="3931" applyFont="1" applyBorder="1" applyAlignment="1" applyProtection="1">
      <alignment horizontal="justify" vertical="center"/>
    </xf>
    <xf numFmtId="4" fontId="64" fillId="0" borderId="18" xfId="3931" applyNumberFormat="1" applyFont="1" applyBorder="1" applyAlignment="1" applyProtection="1">
      <alignment horizontal="center" vertical="center"/>
    </xf>
    <xf numFmtId="4" fontId="64" fillId="0" borderId="20" xfId="3931" applyNumberFormat="1" applyFont="1" applyBorder="1" applyAlignment="1" applyProtection="1">
      <alignment horizontal="center" vertical="center"/>
    </xf>
    <xf numFmtId="0" fontId="64" fillId="0" borderId="16" xfId="3931" applyFont="1" applyBorder="1" applyAlignment="1" applyProtection="1">
      <alignment horizontal="center" vertical="center"/>
    </xf>
    <xf numFmtId="0" fontId="63" fillId="0" borderId="16" xfId="3931" applyFont="1" applyBorder="1" applyAlignment="1" applyProtection="1">
      <alignment horizontal="justify" vertical="center"/>
    </xf>
    <xf numFmtId="4" fontId="63" fillId="0" borderId="16" xfId="3931" applyNumberFormat="1" applyFont="1" applyBorder="1" applyAlignment="1" applyProtection="1">
      <alignment horizontal="center" vertical="center"/>
    </xf>
    <xf numFmtId="4" fontId="63" fillId="0" borderId="16" xfId="1" applyNumberFormat="1" applyFont="1" applyBorder="1" applyAlignment="1" applyProtection="1">
      <alignment horizontal="center" vertical="center"/>
      <protection hidden="1"/>
    </xf>
    <xf numFmtId="4" fontId="63" fillId="0" borderId="16" xfId="1" applyNumberFormat="1" applyFont="1" applyFill="1" applyBorder="1" applyAlignment="1" applyProtection="1">
      <alignment horizontal="center" vertical="center"/>
    </xf>
    <xf numFmtId="0" fontId="67" fillId="0" borderId="0" xfId="3931" applyFont="1" applyBorder="1" applyAlignment="1" applyProtection="1">
      <alignment horizontal="center" vertical="top"/>
    </xf>
    <xf numFmtId="0" fontId="67" fillId="0" borderId="0" xfId="3931" applyFont="1" applyBorder="1" applyAlignment="1" applyProtection="1">
      <alignment horizontal="left" vertical="top"/>
    </xf>
    <xf numFmtId="0" fontId="64" fillId="0" borderId="0" xfId="1" applyFont="1" applyBorder="1" applyAlignment="1" applyProtection="1">
      <alignment horizontal="center"/>
    </xf>
    <xf numFmtId="0" fontId="64" fillId="0" borderId="0" xfId="1" applyFont="1" applyBorder="1" applyAlignment="1" applyProtection="1">
      <alignment horizontal="justify"/>
    </xf>
    <xf numFmtId="0" fontId="69" fillId="0" borderId="0" xfId="3932" applyFont="1" applyAlignment="1" applyProtection="1">
      <alignment horizontal="center" vertical="top" wrapText="1"/>
    </xf>
    <xf numFmtId="0" fontId="69" fillId="0" borderId="0" xfId="3932" applyFont="1" applyAlignment="1" applyProtection="1">
      <alignment horizontal="center" vertical="top"/>
    </xf>
    <xf numFmtId="0" fontId="70" fillId="0" borderId="0" xfId="3938" applyFont="1" applyAlignment="1">
      <alignment horizontal="center" vertical="top"/>
    </xf>
    <xf numFmtId="4" fontId="63" fillId="0" borderId="0" xfId="3938" applyNumberFormat="1" applyFont="1" applyAlignment="1">
      <alignment wrapText="1"/>
    </xf>
    <xf numFmtId="4" fontId="63" fillId="0" borderId="0" xfId="3938" applyNumberFormat="1" applyFont="1"/>
    <xf numFmtId="0" fontId="70" fillId="0" borderId="0" xfId="3938" applyFont="1"/>
    <xf numFmtId="49" fontId="63" fillId="0" borderId="9" xfId="1" applyNumberFormat="1" applyFont="1" applyFill="1" applyBorder="1" applyAlignment="1" applyProtection="1">
      <alignment horizontal="left" vertical="center" wrapText="1"/>
    </xf>
    <xf numFmtId="0" fontId="63" fillId="0" borderId="0" xfId="4465" applyFont="1" applyFill="1" applyBorder="1" applyAlignment="1" applyProtection="1">
      <alignment horizontal="left" vertical="top" wrapText="1"/>
    </xf>
    <xf numFmtId="0" fontId="63" fillId="0" borderId="0" xfId="3932" applyFont="1" applyAlignment="1" applyProtection="1">
      <alignment horizontal="center" vertical="top" wrapText="1"/>
    </xf>
    <xf numFmtId="0" fontId="70" fillId="0" borderId="20" xfId="3931" applyFont="1" applyBorder="1" applyAlignment="1" applyProtection="1">
      <alignment horizontal="center" vertical="top" wrapText="1"/>
    </xf>
    <xf numFmtId="0" fontId="70" fillId="0" borderId="20" xfId="3931" applyFont="1" applyBorder="1" applyAlignment="1" applyProtection="1">
      <alignment horizontal="left" wrapText="1"/>
    </xf>
    <xf numFmtId="0" fontId="70" fillId="0" borderId="0" xfId="3931" applyFont="1" applyBorder="1" applyAlignment="1" applyProtection="1">
      <alignment horizontal="center" vertical="top" wrapText="1"/>
    </xf>
    <xf numFmtId="0" fontId="70" fillId="0" borderId="0" xfId="3931" applyFont="1" applyBorder="1" applyAlignment="1" applyProtection="1">
      <alignment horizontal="left" wrapText="1"/>
    </xf>
    <xf numFmtId="0" fontId="63" fillId="0" borderId="0" xfId="3931" applyFont="1" applyBorder="1" applyAlignment="1" applyProtection="1">
      <alignment horizontal="center" wrapText="1"/>
    </xf>
    <xf numFmtId="0" fontId="70" fillId="0" borderId="0" xfId="3931" applyNumberFormat="1" applyFont="1" applyBorder="1" applyAlignment="1" applyProtection="1">
      <alignment horizontal="center" vertical="top" wrapText="1"/>
    </xf>
    <xf numFmtId="0" fontId="70" fillId="0" borderId="0" xfId="3025" quotePrefix="1" applyNumberFormat="1" applyFont="1" applyFill="1" applyAlignment="1" applyProtection="1">
      <alignment horizontal="left" vertical="top" wrapText="1"/>
    </xf>
    <xf numFmtId="0" fontId="70" fillId="0" borderId="0" xfId="3025" applyNumberFormat="1" applyFont="1" applyFill="1" applyAlignment="1" applyProtection="1">
      <alignment horizontal="left" vertical="top" wrapText="1"/>
    </xf>
    <xf numFmtId="0" fontId="70" fillId="0" borderId="0" xfId="3931" applyNumberFormat="1" applyFont="1" applyBorder="1" applyAlignment="1" applyProtection="1">
      <alignment horizontal="left" vertical="top" wrapText="1"/>
    </xf>
    <xf numFmtId="0" fontId="70" fillId="0" borderId="0" xfId="2" applyFont="1" applyAlignment="1" applyProtection="1">
      <alignment horizontal="center" vertical="top" wrapText="1"/>
    </xf>
    <xf numFmtId="0" fontId="70" fillId="0" borderId="0" xfId="2" applyFont="1" applyAlignment="1" applyProtection="1">
      <alignment horizontal="left" wrapText="1"/>
    </xf>
    <xf numFmtId="0" fontId="63" fillId="0" borderId="17" xfId="0" applyFont="1" applyBorder="1" applyAlignment="1" applyProtection="1">
      <alignment horizontal="center" vertical="center"/>
      <protection locked="0"/>
    </xf>
    <xf numFmtId="0" fontId="63" fillId="0" borderId="18"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64" fillId="0" borderId="0" xfId="0" applyFont="1" applyAlignment="1" applyProtection="1">
      <alignment vertical="center"/>
      <protection locked="0"/>
    </xf>
    <xf numFmtId="0" fontId="67" fillId="74" borderId="0" xfId="0" applyFont="1" applyFill="1" applyAlignment="1" applyProtection="1">
      <alignment horizontal="left" vertical="top" wrapText="1"/>
      <protection locked="0"/>
    </xf>
    <xf numFmtId="0" fontId="67" fillId="74" borderId="0" xfId="0" applyFont="1" applyFill="1" applyAlignment="1" applyProtection="1">
      <alignment vertical="center" wrapText="1"/>
      <protection locked="0"/>
    </xf>
    <xf numFmtId="0" fontId="67" fillId="74" borderId="0" xfId="0" applyFont="1" applyFill="1" applyAlignment="1" applyProtection="1">
      <alignment horizontal="center" vertical="center" wrapText="1"/>
      <protection locked="0"/>
    </xf>
    <xf numFmtId="2" fontId="67" fillId="74" borderId="0" xfId="0" applyNumberFormat="1" applyFont="1" applyFill="1" applyAlignment="1" applyProtection="1">
      <alignment horizontal="center" vertical="center" wrapText="1"/>
      <protection locked="0"/>
    </xf>
    <xf numFmtId="0" fontId="64" fillId="74" borderId="0" xfId="0" applyFont="1" applyFill="1" applyProtection="1">
      <protection locked="0"/>
    </xf>
    <xf numFmtId="0" fontId="63" fillId="0" borderId="21" xfId="4" applyFont="1" applyBorder="1" applyAlignment="1" applyProtection="1">
      <alignment horizontal="left" vertical="top" wrapText="1"/>
      <protection locked="0"/>
    </xf>
    <xf numFmtId="0" fontId="63" fillId="0" borderId="21" xfId="5" applyFont="1" applyBorder="1" applyAlignment="1" applyProtection="1">
      <alignment horizontal="left" vertical="top" wrapText="1"/>
    </xf>
    <xf numFmtId="0" fontId="67" fillId="0" borderId="21" xfId="6" applyFont="1" applyFill="1" applyBorder="1" applyAlignment="1" applyProtection="1">
      <alignment horizontal="center" vertical="top" wrapText="1"/>
    </xf>
    <xf numFmtId="4" fontId="66" fillId="0" borderId="21" xfId="6" applyNumberFormat="1" applyFont="1" applyFill="1" applyBorder="1" applyAlignment="1" applyProtection="1">
      <alignment horizontal="right" vertical="top" wrapText="1"/>
    </xf>
    <xf numFmtId="4" fontId="66" fillId="0" borderId="21" xfId="6" applyNumberFormat="1" applyFont="1" applyFill="1" applyBorder="1" applyAlignment="1" applyProtection="1">
      <alignment horizontal="right" vertical="top" wrapText="1"/>
      <protection locked="0"/>
    </xf>
    <xf numFmtId="4" fontId="63" fillId="0" borderId="21" xfId="2" applyNumberFormat="1" applyFont="1" applyFill="1" applyBorder="1" applyProtection="1">
      <protection locked="0"/>
    </xf>
    <xf numFmtId="0" fontId="64" fillId="0" borderId="0" xfId="0" applyFont="1" applyProtection="1">
      <protection locked="0"/>
    </xf>
    <xf numFmtId="0" fontId="68" fillId="0" borderId="11" xfId="4" quotePrefix="1" applyFont="1" applyBorder="1" applyAlignment="1" applyProtection="1">
      <alignment horizontal="left" vertical="top" wrapText="1"/>
      <protection locked="0"/>
    </xf>
    <xf numFmtId="0" fontId="68" fillId="0" borderId="11" xfId="5" applyFont="1" applyBorder="1" applyAlignment="1" applyProtection="1">
      <alignment horizontal="left" vertical="top" wrapText="1"/>
    </xf>
    <xf numFmtId="0" fontId="67" fillId="0" borderId="11" xfId="6" applyFont="1" applyFill="1" applyBorder="1" applyAlignment="1" applyProtection="1">
      <alignment horizontal="center" vertical="top" wrapText="1"/>
    </xf>
    <xf numFmtId="4" fontId="66" fillId="0" borderId="11" xfId="6" applyNumberFormat="1" applyFont="1" applyFill="1" applyBorder="1" applyAlignment="1" applyProtection="1">
      <alignment horizontal="right" vertical="top" wrapText="1"/>
    </xf>
    <xf numFmtId="4" fontId="66" fillId="0" borderId="11" xfId="6" applyNumberFormat="1" applyFont="1" applyFill="1" applyBorder="1" applyAlignment="1" applyProtection="1">
      <alignment horizontal="right" vertical="top" wrapText="1"/>
      <protection locked="0"/>
    </xf>
    <xf numFmtId="4" fontId="63" fillId="0" borderId="11" xfId="2" applyNumberFormat="1" applyFont="1" applyFill="1" applyBorder="1" applyProtection="1">
      <protection locked="0"/>
    </xf>
    <xf numFmtId="49" fontId="64" fillId="0" borderId="11" xfId="0" applyNumberFormat="1" applyFont="1" applyFill="1" applyBorder="1" applyAlignment="1" applyProtection="1">
      <alignment horizontal="left" vertical="top"/>
      <protection locked="0"/>
    </xf>
    <xf numFmtId="0" fontId="67" fillId="0" borderId="11" xfId="6" applyFont="1" applyFill="1" applyBorder="1" applyAlignment="1" applyProtection="1">
      <alignment horizontal="left" vertical="top" wrapText="1"/>
    </xf>
    <xf numFmtId="4" fontId="67" fillId="0" borderId="11" xfId="6" applyNumberFormat="1" applyFont="1" applyFill="1" applyBorder="1" applyAlignment="1" applyProtection="1">
      <alignment horizontal="right" vertical="top" wrapText="1"/>
    </xf>
    <xf numFmtId="4" fontId="67" fillId="0" borderId="11" xfId="6" applyNumberFormat="1" applyFont="1" applyFill="1" applyBorder="1" applyAlignment="1" applyProtection="1">
      <alignment horizontal="right" vertical="top" wrapText="1"/>
      <protection locked="0"/>
    </xf>
    <xf numFmtId="4" fontId="73" fillId="0" borderId="11" xfId="2" applyNumberFormat="1" applyFont="1" applyBorder="1" applyProtection="1">
      <protection locked="0"/>
    </xf>
    <xf numFmtId="49" fontId="64" fillId="0" borderId="11" xfId="4" quotePrefix="1" applyNumberFormat="1" applyFont="1" applyFill="1" applyBorder="1" applyAlignment="1" applyProtection="1">
      <alignment horizontal="left" vertical="top" wrapText="1"/>
      <protection locked="0"/>
    </xf>
    <xf numFmtId="49" fontId="64" fillId="0" borderId="11" xfId="7" applyNumberFormat="1" applyFont="1" applyBorder="1" applyAlignment="1" applyProtection="1">
      <alignment horizontal="left" vertical="top" wrapText="1"/>
    </xf>
    <xf numFmtId="0" fontId="64" fillId="0" borderId="11" xfId="7" applyFont="1" applyBorder="1" applyAlignment="1" applyProtection="1">
      <alignment horizontal="center"/>
    </xf>
    <xf numFmtId="4" fontId="64" fillId="0" borderId="11" xfId="7" applyNumberFormat="1" applyFont="1" applyBorder="1" applyAlignment="1" applyProtection="1">
      <alignment horizontal="right"/>
    </xf>
    <xf numFmtId="4" fontId="64" fillId="0" borderId="11" xfId="7" applyNumberFormat="1" applyFont="1" applyFill="1" applyBorder="1" applyAlignment="1" applyProtection="1">
      <alignment horizontal="right"/>
      <protection locked="0"/>
    </xf>
    <xf numFmtId="4" fontId="64" fillId="0" borderId="11" xfId="0" applyNumberFormat="1" applyFont="1" applyBorder="1" applyProtection="1">
      <protection locked="0"/>
    </xf>
    <xf numFmtId="49" fontId="64" fillId="0" borderId="11" xfId="4" applyNumberFormat="1" applyFont="1" applyFill="1" applyBorder="1" applyAlignment="1" applyProtection="1">
      <alignment horizontal="left" vertical="top" wrapText="1"/>
      <protection locked="0"/>
    </xf>
    <xf numFmtId="0" fontId="64" fillId="0" borderId="11" xfId="0" applyFont="1" applyBorder="1" applyAlignment="1" applyProtection="1">
      <alignment horizontal="left" vertical="top" wrapText="1"/>
    </xf>
    <xf numFmtId="0" fontId="64" fillId="0" borderId="11" xfId="8" applyFont="1" applyFill="1" applyBorder="1" applyAlignment="1" applyProtection="1">
      <alignment horizontal="center" wrapText="1"/>
    </xf>
    <xf numFmtId="4" fontId="64" fillId="0" borderId="12" xfId="7" applyNumberFormat="1" applyFont="1" applyFill="1" applyBorder="1" applyAlignment="1" applyProtection="1">
      <alignment horizontal="right"/>
      <protection locked="0"/>
    </xf>
    <xf numFmtId="4" fontId="64" fillId="0" borderId="0" xfId="0" applyNumberFormat="1" applyFont="1" applyProtection="1">
      <protection locked="0"/>
    </xf>
    <xf numFmtId="2" fontId="64" fillId="0" borderId="11" xfId="7" applyNumberFormat="1" applyFont="1" applyBorder="1" applyAlignment="1" applyProtection="1">
      <alignment horizontal="right"/>
    </xf>
    <xf numFmtId="0" fontId="64" fillId="0" borderId="11" xfId="0" applyNumberFormat="1" applyFont="1" applyBorder="1" applyAlignment="1" applyProtection="1">
      <alignment horizontal="left" vertical="top" wrapText="1"/>
    </xf>
    <xf numFmtId="0" fontId="64" fillId="0" borderId="11" xfId="7" applyNumberFormat="1" applyFont="1" applyBorder="1" applyAlignment="1" applyProtection="1">
      <alignment horizontal="left" vertical="top" wrapText="1"/>
    </xf>
    <xf numFmtId="49" fontId="64" fillId="0" borderId="14" xfId="4" applyNumberFormat="1" applyFont="1" applyFill="1" applyBorder="1" applyAlignment="1" applyProtection="1">
      <alignment horizontal="left" vertical="top" wrapText="1"/>
      <protection locked="0"/>
    </xf>
    <xf numFmtId="0" fontId="64" fillId="0" borderId="14" xfId="0" applyNumberFormat="1" applyFont="1" applyBorder="1" applyAlignment="1" applyProtection="1">
      <alignment horizontal="left" vertical="top" wrapText="1"/>
    </xf>
    <xf numFmtId="0" fontId="64" fillId="0" borderId="14" xfId="7" applyFont="1" applyBorder="1" applyAlignment="1" applyProtection="1">
      <alignment horizontal="center"/>
    </xf>
    <xf numFmtId="4" fontId="64" fillId="0" borderId="14" xfId="7" applyNumberFormat="1" applyFont="1" applyBorder="1" applyAlignment="1" applyProtection="1">
      <alignment horizontal="right"/>
    </xf>
    <xf numFmtId="4" fontId="64" fillId="0" borderId="14" xfId="7" applyNumberFormat="1" applyFont="1" applyFill="1" applyBorder="1" applyAlignment="1" applyProtection="1">
      <alignment horizontal="right"/>
      <protection locked="0"/>
    </xf>
    <xf numFmtId="4" fontId="64" fillId="0" borderId="14" xfId="3071" applyNumberFormat="1" applyFont="1" applyFill="1" applyBorder="1" applyProtection="1">
      <protection locked="0"/>
    </xf>
    <xf numFmtId="49" fontId="68" fillId="0" borderId="14" xfId="4" quotePrefix="1" applyNumberFormat="1" applyFont="1" applyFill="1" applyBorder="1" applyAlignment="1" applyProtection="1">
      <alignment horizontal="left" vertical="top" wrapText="1"/>
      <protection locked="0"/>
    </xf>
    <xf numFmtId="0" fontId="68" fillId="0" borderId="14" xfId="0" applyNumberFormat="1" applyFont="1" applyBorder="1" applyAlignment="1" applyProtection="1">
      <alignment horizontal="left" vertical="top" wrapText="1"/>
    </xf>
    <xf numFmtId="0" fontId="68" fillId="0" borderId="14" xfId="7" applyFont="1" applyBorder="1" applyAlignment="1" applyProtection="1">
      <alignment horizontal="center"/>
    </xf>
    <xf numFmtId="4" fontId="68" fillId="0" borderId="14" xfId="7" applyNumberFormat="1" applyFont="1" applyBorder="1" applyAlignment="1" applyProtection="1">
      <alignment horizontal="right"/>
    </xf>
    <xf numFmtId="4" fontId="68" fillId="0" borderId="14" xfId="7" applyNumberFormat="1" applyFont="1" applyFill="1" applyBorder="1" applyAlignment="1" applyProtection="1">
      <alignment horizontal="right"/>
      <protection locked="0"/>
    </xf>
    <xf numFmtId="4" fontId="68" fillId="0" borderId="14" xfId="3071" applyNumberFormat="1" applyFont="1" applyFill="1" applyBorder="1" applyProtection="1">
      <protection locked="0"/>
    </xf>
    <xf numFmtId="49" fontId="74" fillId="0" borderId="11" xfId="4" applyNumberFormat="1" applyFont="1" applyFill="1" applyBorder="1" applyAlignment="1" applyProtection="1">
      <alignment horizontal="left" vertical="top" wrapText="1"/>
      <protection locked="0"/>
    </xf>
    <xf numFmtId="0" fontId="74" fillId="0" borderId="11" xfId="0" applyFont="1" applyBorder="1" applyAlignment="1" applyProtection="1">
      <alignment horizontal="left" vertical="top" wrapText="1"/>
    </xf>
    <xf numFmtId="0" fontId="74" fillId="0" borderId="11" xfId="8" applyFont="1" applyFill="1" applyBorder="1" applyAlignment="1" applyProtection="1">
      <alignment horizontal="center" wrapText="1"/>
    </xf>
    <xf numFmtId="4" fontId="74" fillId="0" borderId="11" xfId="7" applyNumberFormat="1" applyFont="1" applyBorder="1" applyAlignment="1" applyProtection="1">
      <alignment horizontal="right"/>
    </xf>
    <xf numFmtId="4" fontId="74" fillId="0" borderId="11" xfId="7" applyNumberFormat="1" applyFont="1" applyFill="1" applyBorder="1" applyAlignment="1" applyProtection="1">
      <alignment horizontal="right"/>
      <protection locked="0"/>
    </xf>
    <xf numFmtId="4" fontId="75" fillId="0" borderId="11" xfId="2" applyNumberFormat="1" applyFont="1" applyBorder="1" applyProtection="1">
      <protection locked="0"/>
    </xf>
    <xf numFmtId="49" fontId="68" fillId="0" borderId="11" xfId="4" quotePrefix="1" applyNumberFormat="1" applyFont="1" applyFill="1" applyBorder="1" applyAlignment="1" applyProtection="1">
      <alignment horizontal="left" vertical="top" wrapText="1"/>
      <protection locked="0"/>
    </xf>
    <xf numFmtId="0" fontId="68" fillId="0" borderId="11" xfId="0" applyNumberFormat="1" applyFont="1" applyBorder="1" applyAlignment="1" applyProtection="1">
      <alignment horizontal="left" vertical="top" wrapText="1"/>
    </xf>
    <xf numFmtId="0" fontId="64" fillId="0" borderId="11" xfId="0" applyFont="1" applyBorder="1" applyAlignment="1" applyProtection="1">
      <alignment horizontal="center"/>
    </xf>
    <xf numFmtId="0" fontId="64" fillId="0" borderId="11" xfId="0" applyFont="1" applyFill="1" applyBorder="1" applyAlignment="1" applyProtection="1">
      <alignment horizontal="left" vertical="top" wrapText="1"/>
    </xf>
    <xf numFmtId="0" fontId="64" fillId="0" borderId="0" xfId="0" applyFont="1" applyFill="1" applyBorder="1" applyAlignment="1" applyProtection="1">
      <alignment horizontal="left" vertical="top" wrapText="1"/>
    </xf>
    <xf numFmtId="4" fontId="64" fillId="0" borderId="11" xfId="8" applyNumberFormat="1" applyFont="1" applyFill="1" applyBorder="1" applyAlignment="1" applyProtection="1">
      <alignment horizontal="right"/>
    </xf>
    <xf numFmtId="0" fontId="64" fillId="0" borderId="11" xfId="2" quotePrefix="1" applyFont="1" applyBorder="1" applyAlignment="1" applyProtection="1">
      <alignment horizontal="left" vertical="top" wrapText="1"/>
    </xf>
    <xf numFmtId="49" fontId="68" fillId="0" borderId="22" xfId="4" quotePrefix="1" applyNumberFormat="1" applyFont="1" applyFill="1" applyBorder="1" applyAlignment="1" applyProtection="1">
      <alignment horizontal="left" vertical="top" wrapText="1"/>
      <protection locked="0"/>
    </xf>
    <xf numFmtId="0" fontId="68" fillId="0" borderId="22" xfId="2" applyFont="1" applyBorder="1" applyAlignment="1" applyProtection="1">
      <alignment horizontal="left" vertical="top" wrapText="1"/>
    </xf>
    <xf numFmtId="4" fontId="68" fillId="0" borderId="22" xfId="2" applyNumberFormat="1" applyFont="1" applyBorder="1" applyAlignment="1" applyProtection="1">
      <alignment horizontal="center"/>
    </xf>
    <xf numFmtId="4" fontId="68" fillId="0" borderId="22" xfId="2" applyNumberFormat="1" applyFont="1" applyBorder="1" applyAlignment="1" applyProtection="1">
      <alignment horizontal="right"/>
    </xf>
    <xf numFmtId="4" fontId="68" fillId="0" borderId="22" xfId="7" applyNumberFormat="1" applyFont="1" applyFill="1" applyBorder="1" applyAlignment="1" applyProtection="1">
      <alignment horizontal="right"/>
      <protection locked="0"/>
    </xf>
    <xf numFmtId="4" fontId="68" fillId="0" borderId="22" xfId="3071" applyNumberFormat="1" applyFont="1" applyFill="1" applyBorder="1" applyProtection="1">
      <protection locked="0"/>
    </xf>
    <xf numFmtId="49" fontId="67" fillId="0" borderId="11" xfId="8" applyNumberFormat="1" applyFont="1" applyFill="1" applyBorder="1" applyAlignment="1" applyProtection="1">
      <alignment vertical="top"/>
      <protection locked="0"/>
    </xf>
    <xf numFmtId="0" fontId="64" fillId="0" borderId="11" xfId="0" applyNumberFormat="1" applyFont="1" applyFill="1" applyBorder="1" applyAlignment="1" applyProtection="1">
      <alignment horizontal="left" vertical="top" wrapText="1"/>
    </xf>
    <xf numFmtId="0" fontId="64" fillId="0" borderId="11" xfId="9" applyFont="1" applyFill="1" applyBorder="1" applyAlignment="1" applyProtection="1">
      <alignment horizontal="center"/>
    </xf>
    <xf numFmtId="4" fontId="53" fillId="0" borderId="11" xfId="9" applyNumberFormat="1" applyFont="1" applyFill="1" applyBorder="1" applyProtection="1">
      <protection locked="0"/>
    </xf>
    <xf numFmtId="49" fontId="68" fillId="0" borderId="11" xfId="0" quotePrefix="1" applyNumberFormat="1" applyFont="1" applyFill="1" applyBorder="1" applyAlignment="1" applyProtection="1">
      <alignment horizontal="left" vertical="top"/>
      <protection locked="0"/>
    </xf>
    <xf numFmtId="0" fontId="68" fillId="0" borderId="12" xfId="5" applyFont="1" applyBorder="1" applyAlignment="1" applyProtection="1">
      <alignment horizontal="left" vertical="top" wrapText="1"/>
    </xf>
    <xf numFmtId="49" fontId="74" fillId="0" borderId="11" xfId="7" applyNumberFormat="1" applyFont="1" applyBorder="1" applyAlignment="1" applyProtection="1">
      <alignment horizontal="left" vertical="top" wrapText="1"/>
    </xf>
    <xf numFmtId="0" fontId="74" fillId="0" borderId="11" xfId="7" applyFont="1" applyBorder="1" applyAlignment="1" applyProtection="1">
      <alignment horizontal="center"/>
    </xf>
    <xf numFmtId="0" fontId="74" fillId="0" borderId="11" xfId="7" applyNumberFormat="1" applyFont="1" applyBorder="1" applyAlignment="1" applyProtection="1">
      <alignment horizontal="left" vertical="top" wrapText="1"/>
    </xf>
    <xf numFmtId="16" fontId="68" fillId="0" borderId="22" xfId="0" quotePrefix="1" applyNumberFormat="1" applyFont="1" applyBorder="1" applyAlignment="1" applyProtection="1">
      <alignment horizontal="left" vertical="top"/>
      <protection locked="0"/>
    </xf>
    <xf numFmtId="0" fontId="68" fillId="0" borderId="22" xfId="0" applyFont="1" applyBorder="1" applyAlignment="1" applyProtection="1">
      <alignment vertical="top" wrapText="1"/>
    </xf>
    <xf numFmtId="0" fontId="68" fillId="0" borderId="22" xfId="0" applyFont="1" applyBorder="1" applyAlignment="1" applyProtection="1">
      <alignment horizontal="center"/>
    </xf>
    <xf numFmtId="4" fontId="68" fillId="0" borderId="22" xfId="0" applyNumberFormat="1" applyFont="1" applyBorder="1" applyProtection="1"/>
    <xf numFmtId="4" fontId="76" fillId="0" borderId="22" xfId="0" applyNumberFormat="1" applyFont="1" applyBorder="1" applyProtection="1">
      <protection locked="0"/>
    </xf>
    <xf numFmtId="4" fontId="68" fillId="0" borderId="22" xfId="0" applyNumberFormat="1" applyFont="1" applyBorder="1" applyProtection="1">
      <protection locked="0"/>
    </xf>
    <xf numFmtId="0" fontId="64" fillId="0" borderId="0" xfId="0" applyFont="1" applyAlignment="1" applyProtection="1">
      <alignment horizontal="left"/>
      <protection locked="0"/>
    </xf>
    <xf numFmtId="16" fontId="68" fillId="0" borderId="11" xfId="0" quotePrefix="1" applyNumberFormat="1" applyFont="1" applyBorder="1" applyAlignment="1" applyProtection="1">
      <alignment horizontal="left" vertical="top"/>
      <protection locked="0"/>
    </xf>
    <xf numFmtId="0" fontId="68" fillId="0" borderId="11" xfId="0" applyFont="1" applyBorder="1" applyAlignment="1" applyProtection="1">
      <alignment vertical="top" wrapText="1"/>
    </xf>
    <xf numFmtId="0" fontId="68" fillId="0" borderId="11" xfId="0" applyFont="1" applyBorder="1" applyAlignment="1" applyProtection="1">
      <alignment horizontal="center"/>
    </xf>
    <xf numFmtId="4" fontId="68" fillId="0" borderId="11" xfId="0" applyNumberFormat="1" applyFont="1" applyBorder="1" applyProtection="1"/>
    <xf numFmtId="4" fontId="76" fillId="0" borderId="11" xfId="0" applyNumberFormat="1" applyFont="1" applyBorder="1" applyProtection="1">
      <protection locked="0"/>
    </xf>
    <xf numFmtId="4" fontId="68" fillId="0" borderId="11" xfId="0" applyNumberFormat="1" applyFont="1" applyBorder="1" applyProtection="1">
      <protection locked="0"/>
    </xf>
    <xf numFmtId="4" fontId="64" fillId="0" borderId="11" xfId="0" applyNumberFormat="1" applyFont="1" applyBorder="1" applyProtection="1"/>
    <xf numFmtId="4" fontId="74" fillId="0" borderId="11" xfId="0" applyNumberFormat="1" applyFont="1" applyBorder="1" applyProtection="1">
      <protection locked="0"/>
    </xf>
    <xf numFmtId="0" fontId="64" fillId="0" borderId="11" xfId="0" applyFont="1" applyBorder="1" applyAlignment="1" applyProtection="1">
      <alignment horizontal="left" vertical="top"/>
      <protection locked="0"/>
    </xf>
    <xf numFmtId="0" fontId="64" fillId="0" borderId="11" xfId="0" applyFont="1" applyBorder="1" applyAlignment="1" applyProtection="1">
      <alignment vertical="top" wrapText="1"/>
    </xf>
    <xf numFmtId="14" fontId="64" fillId="0" borderId="11" xfId="0" quotePrefix="1" applyNumberFormat="1" applyFont="1" applyBorder="1" applyAlignment="1" applyProtection="1">
      <alignment horizontal="left" vertical="top"/>
      <protection locked="0"/>
    </xf>
    <xf numFmtId="0" fontId="64" fillId="0" borderId="11" xfId="0" applyFont="1" applyBorder="1" applyAlignment="1" applyProtection="1">
      <alignment vertical="top"/>
    </xf>
    <xf numFmtId="0" fontId="64" fillId="0" borderId="11" xfId="6" applyFont="1" applyFill="1" applyBorder="1" applyAlignment="1" applyProtection="1">
      <alignment horizontal="left" vertical="top" wrapText="1"/>
    </xf>
    <xf numFmtId="0" fontId="74" fillId="0" borderId="11" xfId="0" applyFont="1" applyBorder="1" applyAlignment="1" applyProtection="1">
      <alignment horizontal="left" vertical="top"/>
      <protection locked="0"/>
    </xf>
    <xf numFmtId="0" fontId="74" fillId="0" borderId="11" xfId="0" applyFont="1" applyBorder="1" applyAlignment="1" applyProtection="1">
      <alignment vertical="top" wrapText="1"/>
    </xf>
    <xf numFmtId="0" fontId="74" fillId="0" borderId="11" xfId="0" applyFont="1" applyBorder="1" applyAlignment="1" applyProtection="1">
      <alignment horizontal="center"/>
    </xf>
    <xf numFmtId="4" fontId="74" fillId="0" borderId="11" xfId="0" applyNumberFormat="1" applyFont="1" applyBorder="1" applyProtection="1"/>
    <xf numFmtId="0" fontId="64" fillId="0" borderId="11" xfId="0" applyFont="1" applyFill="1" applyBorder="1" applyAlignment="1" applyProtection="1">
      <alignment horizontal="center"/>
    </xf>
    <xf numFmtId="4" fontId="64" fillId="0" borderId="12" xfId="3071" applyNumberFormat="1" applyFont="1" applyFill="1" applyBorder="1" applyProtection="1">
      <protection locked="0"/>
    </xf>
    <xf numFmtId="49" fontId="68" fillId="0" borderId="11" xfId="8" quotePrefix="1" applyNumberFormat="1" applyFont="1" applyFill="1" applyBorder="1" applyAlignment="1" applyProtection="1">
      <alignment vertical="top" wrapText="1"/>
      <protection locked="0"/>
    </xf>
    <xf numFmtId="0" fontId="68" fillId="0" borderId="11" xfId="8" applyFont="1" applyFill="1" applyBorder="1" applyAlignment="1" applyProtection="1">
      <alignment horizontal="left" vertical="top" wrapText="1"/>
    </xf>
    <xf numFmtId="4" fontId="64" fillId="0" borderId="11" xfId="8" applyNumberFormat="1" applyFont="1" applyFill="1" applyBorder="1" applyAlignment="1" applyProtection="1">
      <alignment horizontal="right"/>
      <protection locked="0"/>
    </xf>
    <xf numFmtId="49" fontId="68" fillId="0" borderId="11" xfId="8" applyNumberFormat="1" applyFont="1" applyFill="1" applyBorder="1" applyAlignment="1" applyProtection="1">
      <alignment vertical="top" wrapText="1"/>
      <protection locked="0"/>
    </xf>
    <xf numFmtId="49" fontId="64" fillId="0" borderId="11" xfId="0" quotePrefix="1" applyNumberFormat="1" applyFont="1" applyFill="1" applyBorder="1" applyAlignment="1" applyProtection="1">
      <alignment horizontal="left" vertical="top"/>
      <protection locked="0"/>
    </xf>
    <xf numFmtId="49" fontId="63" fillId="0" borderId="14" xfId="8" applyNumberFormat="1" applyFont="1" applyFill="1" applyBorder="1" applyAlignment="1" applyProtection="1">
      <alignment vertical="top" wrapText="1"/>
      <protection locked="0"/>
    </xf>
    <xf numFmtId="0" fontId="64" fillId="0" borderId="14" xfId="8" applyFont="1" applyFill="1" applyBorder="1" applyAlignment="1" applyProtection="1">
      <alignment horizontal="left" vertical="top" wrapText="1"/>
    </xf>
    <xf numFmtId="0" fontId="64" fillId="0" borderId="14" xfId="8" applyFont="1" applyFill="1" applyBorder="1" applyAlignment="1" applyProtection="1">
      <alignment horizontal="center" wrapText="1"/>
    </xf>
    <xf numFmtId="4" fontId="64" fillId="0" borderId="14" xfId="8" applyNumberFormat="1" applyFont="1" applyFill="1" applyBorder="1" applyAlignment="1" applyProtection="1">
      <alignment horizontal="right"/>
    </xf>
    <xf numFmtId="4" fontId="64" fillId="0" borderId="14" xfId="8" applyNumberFormat="1" applyFont="1" applyFill="1" applyBorder="1" applyAlignment="1" applyProtection="1">
      <alignment horizontal="right"/>
      <protection locked="0"/>
    </xf>
    <xf numFmtId="49" fontId="68" fillId="0" borderId="45" xfId="8" quotePrefix="1" applyNumberFormat="1" applyFont="1" applyFill="1" applyBorder="1" applyAlignment="1" applyProtection="1">
      <alignment vertical="top" wrapText="1"/>
      <protection locked="0"/>
    </xf>
    <xf numFmtId="0" fontId="68" fillId="0" borderId="45" xfId="8" applyFont="1" applyFill="1" applyBorder="1" applyAlignment="1" applyProtection="1">
      <alignment horizontal="left" vertical="top" wrapText="1"/>
    </xf>
    <xf numFmtId="0" fontId="68" fillId="0" borderId="45" xfId="8" applyFont="1" applyFill="1" applyBorder="1" applyAlignment="1" applyProtection="1">
      <alignment horizontal="center" wrapText="1"/>
    </xf>
    <xf numFmtId="4" fontId="68" fillId="0" borderId="45" xfId="8" applyNumberFormat="1" applyFont="1" applyFill="1" applyBorder="1" applyAlignment="1" applyProtection="1">
      <alignment horizontal="right"/>
    </xf>
    <xf numFmtId="4" fontId="68" fillId="0" borderId="45" xfId="8" applyNumberFormat="1" applyFont="1" applyFill="1" applyBorder="1" applyAlignment="1" applyProtection="1">
      <alignment horizontal="right"/>
      <protection locked="0"/>
    </xf>
    <xf numFmtId="0" fontId="67" fillId="0" borderId="11" xfId="2" applyNumberFormat="1" applyFont="1" applyBorder="1" applyAlignment="1" applyProtection="1">
      <alignment horizontal="left" vertical="top"/>
      <protection locked="0"/>
    </xf>
    <xf numFmtId="0" fontId="64" fillId="0" borderId="11" xfId="2" applyFont="1" applyBorder="1" applyAlignment="1" applyProtection="1">
      <alignment horizontal="left" vertical="top" wrapText="1"/>
    </xf>
    <xf numFmtId="4" fontId="64" fillId="0" borderId="11" xfId="2" applyNumberFormat="1" applyFont="1" applyBorder="1" applyAlignment="1" applyProtection="1">
      <alignment horizontal="center"/>
    </xf>
    <xf numFmtId="4" fontId="64" fillId="0" borderId="11" xfId="2" applyNumberFormat="1" applyFont="1" applyBorder="1" applyAlignment="1" applyProtection="1">
      <alignment horizontal="right"/>
    </xf>
    <xf numFmtId="4" fontId="64" fillId="0" borderId="11" xfId="2" applyNumberFormat="1" applyFont="1" applyFill="1" applyBorder="1" applyAlignment="1" applyProtection="1">
      <alignment horizontal="right"/>
      <protection locked="0"/>
    </xf>
    <xf numFmtId="4" fontId="64" fillId="0" borderId="12" xfId="2" applyNumberFormat="1" applyFont="1" applyBorder="1" applyProtection="1">
      <protection locked="0"/>
    </xf>
    <xf numFmtId="0" fontId="63" fillId="0" borderId="15" xfId="2" applyNumberFormat="1" applyFont="1" applyBorder="1" applyAlignment="1" applyProtection="1">
      <alignment horizontal="left" vertical="top"/>
      <protection locked="0"/>
    </xf>
    <xf numFmtId="0" fontId="63" fillId="0" borderId="15" xfId="8" applyFont="1" applyFill="1" applyBorder="1" applyAlignment="1" applyProtection="1">
      <alignment horizontal="left" vertical="top" wrapText="1"/>
    </xf>
    <xf numFmtId="4" fontId="64" fillId="0" borderId="15" xfId="2" applyNumberFormat="1" applyFont="1" applyBorder="1" applyAlignment="1" applyProtection="1">
      <alignment horizontal="center"/>
    </xf>
    <xf numFmtId="4" fontId="64" fillId="0" borderId="15" xfId="2" applyNumberFormat="1" applyFont="1" applyBorder="1" applyAlignment="1" applyProtection="1">
      <alignment horizontal="right"/>
    </xf>
    <xf numFmtId="4" fontId="64" fillId="0" borderId="15" xfId="2" applyNumberFormat="1" applyFont="1" applyFill="1" applyBorder="1" applyAlignment="1" applyProtection="1">
      <alignment horizontal="right"/>
      <protection locked="0"/>
    </xf>
    <xf numFmtId="4" fontId="63" fillId="0" borderId="46" xfId="8" applyNumberFormat="1" applyFont="1" applyFill="1" applyBorder="1" applyAlignment="1" applyProtection="1">
      <alignment horizontal="right"/>
      <protection locked="0"/>
    </xf>
    <xf numFmtId="0" fontId="64" fillId="0" borderId="0" xfId="0" applyFont="1" applyAlignment="1" applyProtection="1">
      <alignment horizontal="left" vertical="top"/>
      <protection locked="0"/>
    </xf>
    <xf numFmtId="0" fontId="64" fillId="0" borderId="0" xfId="0" applyFont="1" applyAlignment="1" applyProtection="1">
      <alignment vertical="top" wrapText="1"/>
      <protection locked="0"/>
    </xf>
    <xf numFmtId="2" fontId="64" fillId="0" borderId="0" xfId="0" applyNumberFormat="1" applyFont="1" applyProtection="1">
      <protection locked="0"/>
    </xf>
    <xf numFmtId="0" fontId="71" fillId="0" borderId="0" xfId="0" applyFont="1" applyProtection="1"/>
    <xf numFmtId="0" fontId="72" fillId="0" borderId="0" xfId="0" applyFont="1" applyProtection="1"/>
  </cellXfs>
  <cellStyles count="5414">
    <cellStyle name="20 % – Poudarek1 10" xfId="10"/>
    <cellStyle name="20 % – Poudarek1 11" xfId="11"/>
    <cellStyle name="20 % – Poudarek1 2" xfId="12"/>
    <cellStyle name="20 % – Poudarek1 2 2" xfId="13"/>
    <cellStyle name="20 % – Poudarek1 3" xfId="14"/>
    <cellStyle name="20 % – Poudarek1 3 2" xfId="15"/>
    <cellStyle name="20 % – Poudarek1 4" xfId="16"/>
    <cellStyle name="20 % – Poudarek1 4 2" xfId="17"/>
    <cellStyle name="20 % – Poudarek1 4 2 2" xfId="18"/>
    <cellStyle name="20 % – Poudarek1 4 2 2 2" xfId="19"/>
    <cellStyle name="20 % – Poudarek1 4 2 3" xfId="20"/>
    <cellStyle name="20 % – Poudarek1 4 3" xfId="21"/>
    <cellStyle name="20 % – Poudarek1 4 3 2" xfId="22"/>
    <cellStyle name="20 % – Poudarek1 4 3 2 2" xfId="23"/>
    <cellStyle name="20 % – Poudarek1 4 3 3" xfId="24"/>
    <cellStyle name="20 % – Poudarek1 4 4" xfId="25"/>
    <cellStyle name="20 % – Poudarek1 4 4 2" xfId="26"/>
    <cellStyle name="20 % – Poudarek1 4 4 2 2" xfId="27"/>
    <cellStyle name="20 % – Poudarek1 4 4 3" xfId="28"/>
    <cellStyle name="20 % – Poudarek1 4 5" xfId="29"/>
    <cellStyle name="20 % – Poudarek1 4 5 2" xfId="30"/>
    <cellStyle name="20 % – Poudarek1 4 6" xfId="31"/>
    <cellStyle name="20 % – Poudarek1 5" xfId="32"/>
    <cellStyle name="20 % – Poudarek1 5 2" xfId="33"/>
    <cellStyle name="20 % – Poudarek1 5 2 2" xfId="34"/>
    <cellStyle name="20 % – Poudarek1 5 2 2 2" xfId="35"/>
    <cellStyle name="20 % – Poudarek1 5 2 3" xfId="36"/>
    <cellStyle name="20 % – Poudarek1 5 3" xfId="37"/>
    <cellStyle name="20 % – Poudarek1 5 3 2" xfId="38"/>
    <cellStyle name="20 % – Poudarek1 5 3 2 2" xfId="39"/>
    <cellStyle name="20 % – Poudarek1 5 3 3" xfId="40"/>
    <cellStyle name="20 % – Poudarek1 5 4" xfId="41"/>
    <cellStyle name="20 % – Poudarek1 5 4 2" xfId="42"/>
    <cellStyle name="20 % – Poudarek1 5 4 2 2" xfId="43"/>
    <cellStyle name="20 % – Poudarek1 5 4 3" xfId="44"/>
    <cellStyle name="20 % – Poudarek1 5 5" xfId="45"/>
    <cellStyle name="20 % – Poudarek1 5 5 2" xfId="46"/>
    <cellStyle name="20 % – Poudarek1 5 6" xfId="47"/>
    <cellStyle name="20 % – Poudarek1 6" xfId="48"/>
    <cellStyle name="20 % – Poudarek1 6 2" xfId="49"/>
    <cellStyle name="20 % – Poudarek1 6 2 2" xfId="50"/>
    <cellStyle name="20 % – Poudarek1 6 2 2 2" xfId="51"/>
    <cellStyle name="20 % – Poudarek1 6 2 3" xfId="52"/>
    <cellStyle name="20 % – Poudarek1 6 3" xfId="53"/>
    <cellStyle name="20 % – Poudarek1 6 3 2" xfId="54"/>
    <cellStyle name="20 % – Poudarek1 6 3 2 2" xfId="55"/>
    <cellStyle name="20 % – Poudarek1 6 3 3" xfId="56"/>
    <cellStyle name="20 % – Poudarek1 6 4" xfId="57"/>
    <cellStyle name="20 % – Poudarek1 6 4 2" xfId="58"/>
    <cellStyle name="20 % – Poudarek1 6 4 2 2" xfId="59"/>
    <cellStyle name="20 % – Poudarek1 6 4 3" xfId="60"/>
    <cellStyle name="20 % – Poudarek1 6 5" xfId="61"/>
    <cellStyle name="20 % – Poudarek1 6 5 2" xfId="62"/>
    <cellStyle name="20 % – Poudarek1 6 6" xfId="63"/>
    <cellStyle name="20 % – Poudarek1 7" xfId="64"/>
    <cellStyle name="20 % – Poudarek1 7 2" xfId="65"/>
    <cellStyle name="20 % – Poudarek1 7 2 2" xfId="66"/>
    <cellStyle name="20 % – Poudarek1 7 2 2 2" xfId="67"/>
    <cellStyle name="20 % – Poudarek1 7 2 3" xfId="68"/>
    <cellStyle name="20 % – Poudarek1 7 3" xfId="69"/>
    <cellStyle name="20 % – Poudarek1 7 3 2" xfId="70"/>
    <cellStyle name="20 % – Poudarek1 7 3 2 2" xfId="71"/>
    <cellStyle name="20 % – Poudarek1 7 3 3" xfId="72"/>
    <cellStyle name="20 % – Poudarek1 7 4" xfId="73"/>
    <cellStyle name="20 % – Poudarek1 7 4 2" xfId="74"/>
    <cellStyle name="20 % – Poudarek1 7 4 2 2" xfId="75"/>
    <cellStyle name="20 % – Poudarek1 7 4 3" xfId="76"/>
    <cellStyle name="20 % – Poudarek1 7 5" xfId="77"/>
    <cellStyle name="20 % – Poudarek1 7 5 2" xfId="78"/>
    <cellStyle name="20 % – Poudarek1 7 6" xfId="79"/>
    <cellStyle name="20 % – Poudarek1 8" xfId="80"/>
    <cellStyle name="20 % – Poudarek1 8 2" xfId="81"/>
    <cellStyle name="20 % – Poudarek1 8 2 2" xfId="82"/>
    <cellStyle name="20 % – Poudarek1 8 2 2 2" xfId="83"/>
    <cellStyle name="20 % – Poudarek1 8 2 3" xfId="84"/>
    <cellStyle name="20 % – Poudarek1 8 3" xfId="85"/>
    <cellStyle name="20 % – Poudarek1 8 3 2" xfId="86"/>
    <cellStyle name="20 % – Poudarek1 8 3 2 2" xfId="87"/>
    <cellStyle name="20 % – Poudarek1 8 3 3" xfId="88"/>
    <cellStyle name="20 % – Poudarek1 8 4" xfId="89"/>
    <cellStyle name="20 % – Poudarek1 8 4 2" xfId="90"/>
    <cellStyle name="20 % – Poudarek1 8 4 2 2" xfId="91"/>
    <cellStyle name="20 % – Poudarek1 8 4 3" xfId="92"/>
    <cellStyle name="20 % – Poudarek1 8 5" xfId="93"/>
    <cellStyle name="20 % – Poudarek1 8 5 2" xfId="94"/>
    <cellStyle name="20 % – Poudarek1 8 6" xfId="95"/>
    <cellStyle name="20 % – Poudarek1 9" xfId="96"/>
    <cellStyle name="20 % – Poudarek1 9 2" xfId="97"/>
    <cellStyle name="20 % – Poudarek2 10" xfId="98"/>
    <cellStyle name="20 % – Poudarek2 11" xfId="99"/>
    <cellStyle name="20 % – Poudarek2 2" xfId="100"/>
    <cellStyle name="20 % – Poudarek2 2 2" xfId="101"/>
    <cellStyle name="20 % – Poudarek2 3" xfId="102"/>
    <cellStyle name="20 % – Poudarek2 3 2" xfId="103"/>
    <cellStyle name="20 % – Poudarek2 4" xfId="104"/>
    <cellStyle name="20 % – Poudarek2 4 2" xfId="105"/>
    <cellStyle name="20 % – Poudarek2 4 2 2" xfId="106"/>
    <cellStyle name="20 % – Poudarek2 4 2 2 2" xfId="107"/>
    <cellStyle name="20 % – Poudarek2 4 2 3" xfId="108"/>
    <cellStyle name="20 % – Poudarek2 4 3" xfId="109"/>
    <cellStyle name="20 % – Poudarek2 4 3 2" xfId="110"/>
    <cellStyle name="20 % – Poudarek2 4 3 2 2" xfId="111"/>
    <cellStyle name="20 % – Poudarek2 4 3 3" xfId="112"/>
    <cellStyle name="20 % – Poudarek2 4 4" xfId="113"/>
    <cellStyle name="20 % – Poudarek2 4 4 2" xfId="114"/>
    <cellStyle name="20 % – Poudarek2 4 4 2 2" xfId="115"/>
    <cellStyle name="20 % – Poudarek2 4 4 3" xfId="116"/>
    <cellStyle name="20 % – Poudarek2 4 5" xfId="117"/>
    <cellStyle name="20 % – Poudarek2 4 5 2" xfId="118"/>
    <cellStyle name="20 % – Poudarek2 4 6" xfId="119"/>
    <cellStyle name="20 % – Poudarek2 5" xfId="120"/>
    <cellStyle name="20 % – Poudarek2 5 2" xfId="121"/>
    <cellStyle name="20 % – Poudarek2 5 2 2" xfId="122"/>
    <cellStyle name="20 % – Poudarek2 5 2 2 2" xfId="123"/>
    <cellStyle name="20 % – Poudarek2 5 2 3" xfId="124"/>
    <cellStyle name="20 % – Poudarek2 5 3" xfId="125"/>
    <cellStyle name="20 % – Poudarek2 5 3 2" xfId="126"/>
    <cellStyle name="20 % – Poudarek2 5 3 2 2" xfId="127"/>
    <cellStyle name="20 % – Poudarek2 5 3 3" xfId="128"/>
    <cellStyle name="20 % – Poudarek2 5 4" xfId="129"/>
    <cellStyle name="20 % – Poudarek2 5 4 2" xfId="130"/>
    <cellStyle name="20 % – Poudarek2 5 4 2 2" xfId="131"/>
    <cellStyle name="20 % – Poudarek2 5 4 3" xfId="132"/>
    <cellStyle name="20 % – Poudarek2 5 5" xfId="133"/>
    <cellStyle name="20 % – Poudarek2 5 5 2" xfId="134"/>
    <cellStyle name="20 % – Poudarek2 5 6" xfId="135"/>
    <cellStyle name="20 % – Poudarek2 6" xfId="136"/>
    <cellStyle name="20 % – Poudarek2 6 2" xfId="137"/>
    <cellStyle name="20 % – Poudarek2 6 2 2" xfId="138"/>
    <cellStyle name="20 % – Poudarek2 6 2 2 2" xfId="139"/>
    <cellStyle name="20 % – Poudarek2 6 2 3" xfId="140"/>
    <cellStyle name="20 % – Poudarek2 6 3" xfId="141"/>
    <cellStyle name="20 % – Poudarek2 6 3 2" xfId="142"/>
    <cellStyle name="20 % – Poudarek2 6 3 2 2" xfId="143"/>
    <cellStyle name="20 % – Poudarek2 6 3 3" xfId="144"/>
    <cellStyle name="20 % – Poudarek2 6 4" xfId="145"/>
    <cellStyle name="20 % – Poudarek2 6 4 2" xfId="146"/>
    <cellStyle name="20 % – Poudarek2 6 4 2 2" xfId="147"/>
    <cellStyle name="20 % – Poudarek2 6 4 3" xfId="148"/>
    <cellStyle name="20 % – Poudarek2 6 5" xfId="149"/>
    <cellStyle name="20 % – Poudarek2 6 5 2" xfId="150"/>
    <cellStyle name="20 % – Poudarek2 6 6" xfId="151"/>
    <cellStyle name="20 % – Poudarek2 7" xfId="152"/>
    <cellStyle name="20 % – Poudarek2 7 2" xfId="153"/>
    <cellStyle name="20 % – Poudarek2 7 2 2" xfId="154"/>
    <cellStyle name="20 % – Poudarek2 7 2 2 2" xfId="155"/>
    <cellStyle name="20 % – Poudarek2 7 2 3" xfId="156"/>
    <cellStyle name="20 % – Poudarek2 7 3" xfId="157"/>
    <cellStyle name="20 % – Poudarek2 7 3 2" xfId="158"/>
    <cellStyle name="20 % – Poudarek2 7 3 2 2" xfId="159"/>
    <cellStyle name="20 % – Poudarek2 7 3 3" xfId="160"/>
    <cellStyle name="20 % – Poudarek2 7 4" xfId="161"/>
    <cellStyle name="20 % – Poudarek2 7 4 2" xfId="162"/>
    <cellStyle name="20 % – Poudarek2 7 4 2 2" xfId="163"/>
    <cellStyle name="20 % – Poudarek2 7 4 3" xfId="164"/>
    <cellStyle name="20 % – Poudarek2 7 5" xfId="165"/>
    <cellStyle name="20 % – Poudarek2 7 5 2" xfId="166"/>
    <cellStyle name="20 % – Poudarek2 7 6" xfId="167"/>
    <cellStyle name="20 % – Poudarek2 8" xfId="168"/>
    <cellStyle name="20 % – Poudarek2 8 2" xfId="169"/>
    <cellStyle name="20 % – Poudarek2 8 2 2" xfId="170"/>
    <cellStyle name="20 % – Poudarek2 8 2 2 2" xfId="171"/>
    <cellStyle name="20 % – Poudarek2 8 2 3" xfId="172"/>
    <cellStyle name="20 % – Poudarek2 8 3" xfId="173"/>
    <cellStyle name="20 % – Poudarek2 8 3 2" xfId="174"/>
    <cellStyle name="20 % – Poudarek2 8 3 2 2" xfId="175"/>
    <cellStyle name="20 % – Poudarek2 8 3 3" xfId="176"/>
    <cellStyle name="20 % – Poudarek2 8 4" xfId="177"/>
    <cellStyle name="20 % – Poudarek2 8 4 2" xfId="178"/>
    <cellStyle name="20 % – Poudarek2 8 4 2 2" xfId="179"/>
    <cellStyle name="20 % – Poudarek2 8 4 3" xfId="180"/>
    <cellStyle name="20 % – Poudarek2 8 5" xfId="181"/>
    <cellStyle name="20 % – Poudarek2 8 5 2" xfId="182"/>
    <cellStyle name="20 % – Poudarek2 8 6" xfId="183"/>
    <cellStyle name="20 % – Poudarek2 9" xfId="184"/>
    <cellStyle name="20 % – Poudarek2 9 2" xfId="185"/>
    <cellStyle name="20 % – Poudarek3 10" xfId="186"/>
    <cellStyle name="20 % – Poudarek3 11" xfId="187"/>
    <cellStyle name="20 % – Poudarek3 2" xfId="188"/>
    <cellStyle name="20 % – Poudarek3 2 2" xfId="189"/>
    <cellStyle name="20 % – Poudarek3 3" xfId="190"/>
    <cellStyle name="20 % – Poudarek3 3 2" xfId="191"/>
    <cellStyle name="20 % – Poudarek3 4" xfId="192"/>
    <cellStyle name="20 % – Poudarek3 4 2" xfId="193"/>
    <cellStyle name="20 % – Poudarek3 4 2 2" xfId="194"/>
    <cellStyle name="20 % – Poudarek3 4 2 2 2" xfId="195"/>
    <cellStyle name="20 % – Poudarek3 4 2 3" xfId="196"/>
    <cellStyle name="20 % – Poudarek3 4 3" xfId="197"/>
    <cellStyle name="20 % – Poudarek3 4 3 2" xfId="198"/>
    <cellStyle name="20 % – Poudarek3 4 3 2 2" xfId="199"/>
    <cellStyle name="20 % – Poudarek3 4 3 3" xfId="200"/>
    <cellStyle name="20 % – Poudarek3 4 4" xfId="201"/>
    <cellStyle name="20 % – Poudarek3 4 4 2" xfId="202"/>
    <cellStyle name="20 % – Poudarek3 4 4 2 2" xfId="203"/>
    <cellStyle name="20 % – Poudarek3 4 4 3" xfId="204"/>
    <cellStyle name="20 % – Poudarek3 4 5" xfId="205"/>
    <cellStyle name="20 % – Poudarek3 4 5 2" xfId="206"/>
    <cellStyle name="20 % – Poudarek3 4 6" xfId="207"/>
    <cellStyle name="20 % – Poudarek3 5" xfId="208"/>
    <cellStyle name="20 % – Poudarek3 5 2" xfId="209"/>
    <cellStyle name="20 % – Poudarek3 5 2 2" xfId="210"/>
    <cellStyle name="20 % – Poudarek3 5 2 2 2" xfId="211"/>
    <cellStyle name="20 % – Poudarek3 5 2 3" xfId="212"/>
    <cellStyle name="20 % – Poudarek3 5 3" xfId="213"/>
    <cellStyle name="20 % – Poudarek3 5 3 2" xfId="214"/>
    <cellStyle name="20 % – Poudarek3 5 3 2 2" xfId="215"/>
    <cellStyle name="20 % – Poudarek3 5 3 3" xfId="216"/>
    <cellStyle name="20 % – Poudarek3 5 4" xfId="217"/>
    <cellStyle name="20 % – Poudarek3 5 4 2" xfId="218"/>
    <cellStyle name="20 % – Poudarek3 5 4 2 2" xfId="219"/>
    <cellStyle name="20 % – Poudarek3 5 4 3" xfId="220"/>
    <cellStyle name="20 % – Poudarek3 5 5" xfId="221"/>
    <cellStyle name="20 % – Poudarek3 5 5 2" xfId="222"/>
    <cellStyle name="20 % – Poudarek3 5 6" xfId="223"/>
    <cellStyle name="20 % – Poudarek3 6" xfId="224"/>
    <cellStyle name="20 % – Poudarek3 6 2" xfId="225"/>
    <cellStyle name="20 % – Poudarek3 6 2 2" xfId="226"/>
    <cellStyle name="20 % – Poudarek3 6 2 2 2" xfId="227"/>
    <cellStyle name="20 % – Poudarek3 6 2 3" xfId="228"/>
    <cellStyle name="20 % – Poudarek3 6 3" xfId="229"/>
    <cellStyle name="20 % – Poudarek3 6 3 2" xfId="230"/>
    <cellStyle name="20 % – Poudarek3 6 3 2 2" xfId="231"/>
    <cellStyle name="20 % – Poudarek3 6 3 3" xfId="232"/>
    <cellStyle name="20 % – Poudarek3 6 4" xfId="233"/>
    <cellStyle name="20 % – Poudarek3 6 4 2" xfId="234"/>
    <cellStyle name="20 % – Poudarek3 6 4 2 2" xfId="235"/>
    <cellStyle name="20 % – Poudarek3 6 4 3" xfId="236"/>
    <cellStyle name="20 % – Poudarek3 6 5" xfId="237"/>
    <cellStyle name="20 % – Poudarek3 6 5 2" xfId="238"/>
    <cellStyle name="20 % – Poudarek3 6 6" xfId="239"/>
    <cellStyle name="20 % – Poudarek3 7" xfId="240"/>
    <cellStyle name="20 % – Poudarek3 7 2" xfId="241"/>
    <cellStyle name="20 % – Poudarek3 7 2 2" xfId="242"/>
    <cellStyle name="20 % – Poudarek3 7 2 2 2" xfId="243"/>
    <cellStyle name="20 % – Poudarek3 7 2 3" xfId="244"/>
    <cellStyle name="20 % – Poudarek3 7 3" xfId="245"/>
    <cellStyle name="20 % – Poudarek3 7 3 2" xfId="246"/>
    <cellStyle name="20 % – Poudarek3 7 3 2 2" xfId="247"/>
    <cellStyle name="20 % – Poudarek3 7 3 3" xfId="248"/>
    <cellStyle name="20 % – Poudarek3 7 4" xfId="249"/>
    <cellStyle name="20 % – Poudarek3 7 4 2" xfId="250"/>
    <cellStyle name="20 % – Poudarek3 7 4 2 2" xfId="251"/>
    <cellStyle name="20 % – Poudarek3 7 4 3" xfId="252"/>
    <cellStyle name="20 % – Poudarek3 7 5" xfId="253"/>
    <cellStyle name="20 % – Poudarek3 7 5 2" xfId="254"/>
    <cellStyle name="20 % – Poudarek3 7 6" xfId="255"/>
    <cellStyle name="20 % – Poudarek3 8" xfId="256"/>
    <cellStyle name="20 % – Poudarek3 8 2" xfId="257"/>
    <cellStyle name="20 % – Poudarek3 8 2 2" xfId="258"/>
    <cellStyle name="20 % – Poudarek3 8 2 2 2" xfId="259"/>
    <cellStyle name="20 % – Poudarek3 8 2 3" xfId="260"/>
    <cellStyle name="20 % – Poudarek3 8 3" xfId="261"/>
    <cellStyle name="20 % – Poudarek3 8 3 2" xfId="262"/>
    <cellStyle name="20 % – Poudarek3 8 3 2 2" xfId="263"/>
    <cellStyle name="20 % – Poudarek3 8 3 3" xfId="264"/>
    <cellStyle name="20 % – Poudarek3 8 4" xfId="265"/>
    <cellStyle name="20 % – Poudarek3 8 4 2" xfId="266"/>
    <cellStyle name="20 % – Poudarek3 8 4 2 2" xfId="267"/>
    <cellStyle name="20 % – Poudarek3 8 4 3" xfId="268"/>
    <cellStyle name="20 % – Poudarek3 8 5" xfId="269"/>
    <cellStyle name="20 % – Poudarek3 8 5 2" xfId="270"/>
    <cellStyle name="20 % – Poudarek3 8 6" xfId="271"/>
    <cellStyle name="20 % – Poudarek3 9" xfId="272"/>
    <cellStyle name="20 % – Poudarek3 9 2" xfId="273"/>
    <cellStyle name="20 % – Poudarek4 10" xfId="274"/>
    <cellStyle name="20 % – Poudarek4 11" xfId="275"/>
    <cellStyle name="20 % – Poudarek4 2" xfId="276"/>
    <cellStyle name="20 % – Poudarek4 2 2" xfId="277"/>
    <cellStyle name="20 % – Poudarek4 3" xfId="278"/>
    <cellStyle name="20 % – Poudarek4 3 2" xfId="279"/>
    <cellStyle name="20 % – Poudarek4 4" xfId="280"/>
    <cellStyle name="20 % – Poudarek4 4 2" xfId="281"/>
    <cellStyle name="20 % – Poudarek4 4 2 2" xfId="282"/>
    <cellStyle name="20 % – Poudarek4 4 2 2 2" xfId="283"/>
    <cellStyle name="20 % – Poudarek4 4 2 3" xfId="284"/>
    <cellStyle name="20 % – Poudarek4 4 3" xfId="285"/>
    <cellStyle name="20 % – Poudarek4 4 3 2" xfId="286"/>
    <cellStyle name="20 % – Poudarek4 4 3 2 2" xfId="287"/>
    <cellStyle name="20 % – Poudarek4 4 3 3" xfId="288"/>
    <cellStyle name="20 % – Poudarek4 4 4" xfId="289"/>
    <cellStyle name="20 % – Poudarek4 4 4 2" xfId="290"/>
    <cellStyle name="20 % – Poudarek4 4 4 2 2" xfId="291"/>
    <cellStyle name="20 % – Poudarek4 4 4 3" xfId="292"/>
    <cellStyle name="20 % – Poudarek4 4 5" xfId="293"/>
    <cellStyle name="20 % – Poudarek4 4 5 2" xfId="294"/>
    <cellStyle name="20 % – Poudarek4 4 6" xfId="295"/>
    <cellStyle name="20 % – Poudarek4 5" xfId="296"/>
    <cellStyle name="20 % – Poudarek4 5 2" xfId="297"/>
    <cellStyle name="20 % – Poudarek4 5 2 2" xfId="298"/>
    <cellStyle name="20 % – Poudarek4 5 2 2 2" xfId="299"/>
    <cellStyle name="20 % – Poudarek4 5 2 3" xfId="300"/>
    <cellStyle name="20 % – Poudarek4 5 3" xfId="301"/>
    <cellStyle name="20 % – Poudarek4 5 3 2" xfId="302"/>
    <cellStyle name="20 % – Poudarek4 5 3 2 2" xfId="303"/>
    <cellStyle name="20 % – Poudarek4 5 3 3" xfId="304"/>
    <cellStyle name="20 % – Poudarek4 5 4" xfId="305"/>
    <cellStyle name="20 % – Poudarek4 5 4 2" xfId="306"/>
    <cellStyle name="20 % – Poudarek4 5 4 2 2" xfId="307"/>
    <cellStyle name="20 % – Poudarek4 5 4 3" xfId="308"/>
    <cellStyle name="20 % – Poudarek4 5 5" xfId="309"/>
    <cellStyle name="20 % – Poudarek4 5 5 2" xfId="310"/>
    <cellStyle name="20 % – Poudarek4 5 6" xfId="311"/>
    <cellStyle name="20 % – Poudarek4 6" xfId="312"/>
    <cellStyle name="20 % – Poudarek4 6 2" xfId="313"/>
    <cellStyle name="20 % – Poudarek4 6 2 2" xfId="314"/>
    <cellStyle name="20 % – Poudarek4 6 2 2 2" xfId="315"/>
    <cellStyle name="20 % – Poudarek4 6 2 3" xfId="316"/>
    <cellStyle name="20 % – Poudarek4 6 3" xfId="317"/>
    <cellStyle name="20 % – Poudarek4 6 3 2" xfId="318"/>
    <cellStyle name="20 % – Poudarek4 6 3 2 2" xfId="319"/>
    <cellStyle name="20 % – Poudarek4 6 3 3" xfId="320"/>
    <cellStyle name="20 % – Poudarek4 6 4" xfId="321"/>
    <cellStyle name="20 % – Poudarek4 6 4 2" xfId="322"/>
    <cellStyle name="20 % – Poudarek4 6 4 2 2" xfId="323"/>
    <cellStyle name="20 % – Poudarek4 6 4 3" xfId="324"/>
    <cellStyle name="20 % – Poudarek4 6 5" xfId="325"/>
    <cellStyle name="20 % – Poudarek4 6 5 2" xfId="326"/>
    <cellStyle name="20 % – Poudarek4 6 6" xfId="327"/>
    <cellStyle name="20 % – Poudarek4 7" xfId="328"/>
    <cellStyle name="20 % – Poudarek4 7 2" xfId="329"/>
    <cellStyle name="20 % – Poudarek4 7 2 2" xfId="330"/>
    <cellStyle name="20 % – Poudarek4 7 2 2 2" xfId="331"/>
    <cellStyle name="20 % – Poudarek4 7 2 3" xfId="332"/>
    <cellStyle name="20 % – Poudarek4 7 3" xfId="333"/>
    <cellStyle name="20 % – Poudarek4 7 3 2" xfId="334"/>
    <cellStyle name="20 % – Poudarek4 7 3 2 2" xfId="335"/>
    <cellStyle name="20 % – Poudarek4 7 3 3" xfId="336"/>
    <cellStyle name="20 % – Poudarek4 7 4" xfId="337"/>
    <cellStyle name="20 % – Poudarek4 7 4 2" xfId="338"/>
    <cellStyle name="20 % – Poudarek4 7 4 2 2" xfId="339"/>
    <cellStyle name="20 % – Poudarek4 7 4 3" xfId="340"/>
    <cellStyle name="20 % – Poudarek4 7 5" xfId="341"/>
    <cellStyle name="20 % – Poudarek4 7 5 2" xfId="342"/>
    <cellStyle name="20 % – Poudarek4 7 6" xfId="343"/>
    <cellStyle name="20 % – Poudarek4 8" xfId="344"/>
    <cellStyle name="20 % – Poudarek4 8 2" xfId="345"/>
    <cellStyle name="20 % – Poudarek4 8 2 2" xfId="346"/>
    <cellStyle name="20 % – Poudarek4 8 2 2 2" xfId="347"/>
    <cellStyle name="20 % – Poudarek4 8 2 3" xfId="348"/>
    <cellStyle name="20 % – Poudarek4 8 3" xfId="349"/>
    <cellStyle name="20 % – Poudarek4 8 3 2" xfId="350"/>
    <cellStyle name="20 % – Poudarek4 8 3 2 2" xfId="351"/>
    <cellStyle name="20 % – Poudarek4 8 3 3" xfId="352"/>
    <cellStyle name="20 % – Poudarek4 8 4" xfId="353"/>
    <cellStyle name="20 % – Poudarek4 8 4 2" xfId="354"/>
    <cellStyle name="20 % – Poudarek4 8 4 2 2" xfId="355"/>
    <cellStyle name="20 % – Poudarek4 8 4 3" xfId="356"/>
    <cellStyle name="20 % – Poudarek4 8 5" xfId="357"/>
    <cellStyle name="20 % – Poudarek4 8 5 2" xfId="358"/>
    <cellStyle name="20 % – Poudarek4 8 6" xfId="359"/>
    <cellStyle name="20 % – Poudarek4 9" xfId="360"/>
    <cellStyle name="20 % – Poudarek4 9 2" xfId="361"/>
    <cellStyle name="20 % – Poudarek5 10" xfId="362"/>
    <cellStyle name="20 % – Poudarek5 11" xfId="363"/>
    <cellStyle name="20 % – Poudarek5 2" xfId="364"/>
    <cellStyle name="20 % – Poudarek5 3" xfId="365"/>
    <cellStyle name="20 % – Poudarek5 4" xfId="366"/>
    <cellStyle name="20 % – Poudarek5 4 2" xfId="367"/>
    <cellStyle name="20 % – Poudarek5 4 2 2" xfId="368"/>
    <cellStyle name="20 % – Poudarek5 4 2 2 2" xfId="369"/>
    <cellStyle name="20 % – Poudarek5 4 2 3" xfId="370"/>
    <cellStyle name="20 % – Poudarek5 4 3" xfId="371"/>
    <cellStyle name="20 % – Poudarek5 4 3 2" xfId="372"/>
    <cellStyle name="20 % – Poudarek5 4 3 2 2" xfId="373"/>
    <cellStyle name="20 % – Poudarek5 4 3 3" xfId="374"/>
    <cellStyle name="20 % – Poudarek5 4 4" xfId="375"/>
    <cellStyle name="20 % – Poudarek5 4 4 2" xfId="376"/>
    <cellStyle name="20 % – Poudarek5 4 4 2 2" xfId="377"/>
    <cellStyle name="20 % – Poudarek5 4 4 3" xfId="378"/>
    <cellStyle name="20 % – Poudarek5 4 5" xfId="379"/>
    <cellStyle name="20 % – Poudarek5 4 5 2" xfId="380"/>
    <cellStyle name="20 % – Poudarek5 4 6" xfId="381"/>
    <cellStyle name="20 % – Poudarek5 5" xfId="382"/>
    <cellStyle name="20 % – Poudarek5 5 2" xfId="383"/>
    <cellStyle name="20 % – Poudarek5 5 2 2" xfId="384"/>
    <cellStyle name="20 % – Poudarek5 5 2 2 2" xfId="385"/>
    <cellStyle name="20 % – Poudarek5 5 2 3" xfId="386"/>
    <cellStyle name="20 % – Poudarek5 5 3" xfId="387"/>
    <cellStyle name="20 % – Poudarek5 5 3 2" xfId="388"/>
    <cellStyle name="20 % – Poudarek5 5 3 2 2" xfId="389"/>
    <cellStyle name="20 % – Poudarek5 5 3 3" xfId="390"/>
    <cellStyle name="20 % – Poudarek5 5 4" xfId="391"/>
    <cellStyle name="20 % – Poudarek5 5 4 2" xfId="392"/>
    <cellStyle name="20 % – Poudarek5 5 4 2 2" xfId="393"/>
    <cellStyle name="20 % – Poudarek5 5 4 3" xfId="394"/>
    <cellStyle name="20 % – Poudarek5 5 5" xfId="395"/>
    <cellStyle name="20 % – Poudarek5 5 5 2" xfId="396"/>
    <cellStyle name="20 % – Poudarek5 5 6" xfId="397"/>
    <cellStyle name="20 % – Poudarek5 6" xfId="398"/>
    <cellStyle name="20 % – Poudarek5 6 2" xfId="399"/>
    <cellStyle name="20 % – Poudarek5 6 2 2" xfId="400"/>
    <cellStyle name="20 % – Poudarek5 6 2 2 2" xfId="401"/>
    <cellStyle name="20 % – Poudarek5 6 2 3" xfId="402"/>
    <cellStyle name="20 % – Poudarek5 6 3" xfId="403"/>
    <cellStyle name="20 % – Poudarek5 6 3 2" xfId="404"/>
    <cellStyle name="20 % – Poudarek5 6 3 2 2" xfId="405"/>
    <cellStyle name="20 % – Poudarek5 6 3 3" xfId="406"/>
    <cellStyle name="20 % – Poudarek5 6 4" xfId="407"/>
    <cellStyle name="20 % – Poudarek5 6 4 2" xfId="408"/>
    <cellStyle name="20 % – Poudarek5 6 4 2 2" xfId="409"/>
    <cellStyle name="20 % – Poudarek5 6 4 3" xfId="410"/>
    <cellStyle name="20 % – Poudarek5 6 5" xfId="411"/>
    <cellStyle name="20 % – Poudarek5 6 5 2" xfId="412"/>
    <cellStyle name="20 % – Poudarek5 6 6" xfId="413"/>
    <cellStyle name="20 % – Poudarek5 7" xfId="414"/>
    <cellStyle name="20 % – Poudarek5 7 2" xfId="415"/>
    <cellStyle name="20 % – Poudarek5 7 2 2" xfId="416"/>
    <cellStyle name="20 % – Poudarek5 7 2 2 2" xfId="417"/>
    <cellStyle name="20 % – Poudarek5 7 2 3" xfId="418"/>
    <cellStyle name="20 % – Poudarek5 7 3" xfId="419"/>
    <cellStyle name="20 % – Poudarek5 7 3 2" xfId="420"/>
    <cellStyle name="20 % – Poudarek5 7 3 2 2" xfId="421"/>
    <cellStyle name="20 % – Poudarek5 7 3 3" xfId="422"/>
    <cellStyle name="20 % – Poudarek5 7 4" xfId="423"/>
    <cellStyle name="20 % – Poudarek5 7 4 2" xfId="424"/>
    <cellStyle name="20 % – Poudarek5 7 4 2 2" xfId="425"/>
    <cellStyle name="20 % – Poudarek5 7 4 3" xfId="426"/>
    <cellStyle name="20 % – Poudarek5 7 5" xfId="427"/>
    <cellStyle name="20 % – Poudarek5 7 5 2" xfId="428"/>
    <cellStyle name="20 % – Poudarek5 7 6" xfId="429"/>
    <cellStyle name="20 % – Poudarek5 8" xfId="430"/>
    <cellStyle name="20 % – Poudarek5 8 2" xfId="431"/>
    <cellStyle name="20 % – Poudarek5 8 2 2" xfId="432"/>
    <cellStyle name="20 % – Poudarek5 8 2 2 2" xfId="433"/>
    <cellStyle name="20 % – Poudarek5 8 2 3" xfId="434"/>
    <cellStyle name="20 % – Poudarek5 8 3" xfId="435"/>
    <cellStyle name="20 % – Poudarek5 8 3 2" xfId="436"/>
    <cellStyle name="20 % – Poudarek5 8 3 2 2" xfId="437"/>
    <cellStyle name="20 % – Poudarek5 8 3 3" xfId="438"/>
    <cellStyle name="20 % – Poudarek5 8 4" xfId="439"/>
    <cellStyle name="20 % – Poudarek5 8 4 2" xfId="440"/>
    <cellStyle name="20 % – Poudarek5 8 4 2 2" xfId="441"/>
    <cellStyle name="20 % – Poudarek5 8 4 3" xfId="442"/>
    <cellStyle name="20 % – Poudarek5 8 5" xfId="443"/>
    <cellStyle name="20 % – Poudarek5 8 5 2" xfId="444"/>
    <cellStyle name="20 % – Poudarek5 8 6" xfId="445"/>
    <cellStyle name="20 % – Poudarek5 9" xfId="446"/>
    <cellStyle name="20 % – Poudarek5 9 2" xfId="447"/>
    <cellStyle name="20 % – Poudarek6 10" xfId="448"/>
    <cellStyle name="20 % – Poudarek6 11" xfId="449"/>
    <cellStyle name="20 % – Poudarek6 2" xfId="450"/>
    <cellStyle name="20 % – Poudarek6 2 2" xfId="451"/>
    <cellStyle name="20 % – Poudarek6 3" xfId="452"/>
    <cellStyle name="20 % – Poudarek6 3 2" xfId="453"/>
    <cellStyle name="20 % – Poudarek6 4" xfId="454"/>
    <cellStyle name="20 % – Poudarek6 4 2" xfId="455"/>
    <cellStyle name="20 % – Poudarek6 4 2 2" xfId="456"/>
    <cellStyle name="20 % – Poudarek6 4 2 2 2" xfId="457"/>
    <cellStyle name="20 % – Poudarek6 4 2 3" xfId="458"/>
    <cellStyle name="20 % – Poudarek6 4 3" xfId="459"/>
    <cellStyle name="20 % – Poudarek6 4 3 2" xfId="460"/>
    <cellStyle name="20 % – Poudarek6 4 3 2 2" xfId="461"/>
    <cellStyle name="20 % – Poudarek6 4 3 3" xfId="462"/>
    <cellStyle name="20 % – Poudarek6 4 4" xfId="463"/>
    <cellStyle name="20 % – Poudarek6 4 4 2" xfId="464"/>
    <cellStyle name="20 % – Poudarek6 4 4 2 2" xfId="465"/>
    <cellStyle name="20 % – Poudarek6 4 4 3" xfId="466"/>
    <cellStyle name="20 % – Poudarek6 4 5" xfId="467"/>
    <cellStyle name="20 % – Poudarek6 4 5 2" xfId="468"/>
    <cellStyle name="20 % – Poudarek6 4 6" xfId="469"/>
    <cellStyle name="20 % – Poudarek6 5" xfId="470"/>
    <cellStyle name="20 % – Poudarek6 5 2" xfId="471"/>
    <cellStyle name="20 % – Poudarek6 5 2 2" xfId="472"/>
    <cellStyle name="20 % – Poudarek6 5 2 2 2" xfId="473"/>
    <cellStyle name="20 % – Poudarek6 5 2 3" xfId="474"/>
    <cellStyle name="20 % – Poudarek6 5 3" xfId="475"/>
    <cellStyle name="20 % – Poudarek6 5 3 2" xfId="476"/>
    <cellStyle name="20 % – Poudarek6 5 3 2 2" xfId="477"/>
    <cellStyle name="20 % – Poudarek6 5 3 3" xfId="478"/>
    <cellStyle name="20 % – Poudarek6 5 4" xfId="479"/>
    <cellStyle name="20 % – Poudarek6 5 4 2" xfId="480"/>
    <cellStyle name="20 % – Poudarek6 5 4 2 2" xfId="481"/>
    <cellStyle name="20 % – Poudarek6 5 4 3" xfId="482"/>
    <cellStyle name="20 % – Poudarek6 5 5" xfId="483"/>
    <cellStyle name="20 % – Poudarek6 5 5 2" xfId="484"/>
    <cellStyle name="20 % – Poudarek6 5 6" xfId="485"/>
    <cellStyle name="20 % – Poudarek6 6" xfId="486"/>
    <cellStyle name="20 % – Poudarek6 6 2" xfId="487"/>
    <cellStyle name="20 % – Poudarek6 6 2 2" xfId="488"/>
    <cellStyle name="20 % – Poudarek6 6 2 2 2" xfId="489"/>
    <cellStyle name="20 % – Poudarek6 6 2 3" xfId="490"/>
    <cellStyle name="20 % – Poudarek6 6 3" xfId="491"/>
    <cellStyle name="20 % – Poudarek6 6 3 2" xfId="492"/>
    <cellStyle name="20 % – Poudarek6 6 3 2 2" xfId="493"/>
    <cellStyle name="20 % – Poudarek6 6 3 3" xfId="494"/>
    <cellStyle name="20 % – Poudarek6 6 4" xfId="495"/>
    <cellStyle name="20 % – Poudarek6 6 4 2" xfId="496"/>
    <cellStyle name="20 % – Poudarek6 6 4 2 2" xfId="497"/>
    <cellStyle name="20 % – Poudarek6 6 4 3" xfId="498"/>
    <cellStyle name="20 % – Poudarek6 6 5" xfId="499"/>
    <cellStyle name="20 % – Poudarek6 6 5 2" xfId="500"/>
    <cellStyle name="20 % – Poudarek6 6 6" xfId="501"/>
    <cellStyle name="20 % – Poudarek6 7" xfId="502"/>
    <cellStyle name="20 % – Poudarek6 7 2" xfId="503"/>
    <cellStyle name="20 % – Poudarek6 7 2 2" xfId="504"/>
    <cellStyle name="20 % – Poudarek6 7 2 2 2" xfId="505"/>
    <cellStyle name="20 % – Poudarek6 7 2 3" xfId="506"/>
    <cellStyle name="20 % – Poudarek6 7 3" xfId="507"/>
    <cellStyle name="20 % – Poudarek6 7 3 2" xfId="508"/>
    <cellStyle name="20 % – Poudarek6 7 3 2 2" xfId="509"/>
    <cellStyle name="20 % – Poudarek6 7 3 3" xfId="510"/>
    <cellStyle name="20 % – Poudarek6 7 4" xfId="511"/>
    <cellStyle name="20 % – Poudarek6 7 4 2" xfId="512"/>
    <cellStyle name="20 % – Poudarek6 7 4 2 2" xfId="513"/>
    <cellStyle name="20 % – Poudarek6 7 4 3" xfId="514"/>
    <cellStyle name="20 % – Poudarek6 7 5" xfId="515"/>
    <cellStyle name="20 % – Poudarek6 7 5 2" xfId="516"/>
    <cellStyle name="20 % – Poudarek6 7 6" xfId="517"/>
    <cellStyle name="20 % – Poudarek6 8" xfId="518"/>
    <cellStyle name="20 % – Poudarek6 8 2" xfId="519"/>
    <cellStyle name="20 % – Poudarek6 8 2 2" xfId="520"/>
    <cellStyle name="20 % – Poudarek6 8 2 2 2" xfId="521"/>
    <cellStyle name="20 % – Poudarek6 8 2 3" xfId="522"/>
    <cellStyle name="20 % – Poudarek6 8 3" xfId="523"/>
    <cellStyle name="20 % – Poudarek6 8 3 2" xfId="524"/>
    <cellStyle name="20 % – Poudarek6 8 3 2 2" xfId="525"/>
    <cellStyle name="20 % – Poudarek6 8 3 3" xfId="526"/>
    <cellStyle name="20 % – Poudarek6 8 4" xfId="527"/>
    <cellStyle name="20 % – Poudarek6 8 4 2" xfId="528"/>
    <cellStyle name="20 % – Poudarek6 8 4 2 2" xfId="529"/>
    <cellStyle name="20 % – Poudarek6 8 4 3" xfId="530"/>
    <cellStyle name="20 % – Poudarek6 8 5" xfId="531"/>
    <cellStyle name="20 % – Poudarek6 8 5 2" xfId="532"/>
    <cellStyle name="20 % – Poudarek6 8 6" xfId="533"/>
    <cellStyle name="20 % – Poudarek6 9" xfId="534"/>
    <cellStyle name="20 % – Poudarek6 9 2" xfId="535"/>
    <cellStyle name="20% - Accent1 2" xfId="536"/>
    <cellStyle name="20% - Accent2 2" xfId="537"/>
    <cellStyle name="20% - Accent3 2" xfId="538"/>
    <cellStyle name="20% - Accent4 2" xfId="539"/>
    <cellStyle name="20% - Accent5 2" xfId="540"/>
    <cellStyle name="20% - Accent6 2" xfId="541"/>
    <cellStyle name="40 % – Poudarek1 10" xfId="542"/>
    <cellStyle name="40 % – Poudarek1 11" xfId="543"/>
    <cellStyle name="40 % – Poudarek1 2" xfId="544"/>
    <cellStyle name="40 % – Poudarek1 2 2" xfId="545"/>
    <cellStyle name="40 % – Poudarek1 3" xfId="546"/>
    <cellStyle name="40 % – Poudarek1 3 2" xfId="547"/>
    <cellStyle name="40 % – Poudarek1 4" xfId="548"/>
    <cellStyle name="40 % – Poudarek1 4 2" xfId="549"/>
    <cellStyle name="40 % – Poudarek1 4 2 2" xfId="550"/>
    <cellStyle name="40 % – Poudarek1 4 2 2 2" xfId="551"/>
    <cellStyle name="40 % – Poudarek1 4 2 3" xfId="552"/>
    <cellStyle name="40 % – Poudarek1 4 3" xfId="553"/>
    <cellStyle name="40 % – Poudarek1 4 3 2" xfId="554"/>
    <cellStyle name="40 % – Poudarek1 4 3 2 2" xfId="555"/>
    <cellStyle name="40 % – Poudarek1 4 3 3" xfId="556"/>
    <cellStyle name="40 % – Poudarek1 4 4" xfId="557"/>
    <cellStyle name="40 % – Poudarek1 4 4 2" xfId="558"/>
    <cellStyle name="40 % – Poudarek1 4 4 2 2" xfId="559"/>
    <cellStyle name="40 % – Poudarek1 4 4 3" xfId="560"/>
    <cellStyle name="40 % – Poudarek1 4 5" xfId="561"/>
    <cellStyle name="40 % – Poudarek1 4 5 2" xfId="562"/>
    <cellStyle name="40 % – Poudarek1 4 6" xfId="563"/>
    <cellStyle name="40 % – Poudarek1 5" xfId="564"/>
    <cellStyle name="40 % – Poudarek1 5 2" xfId="565"/>
    <cellStyle name="40 % – Poudarek1 5 2 2" xfId="566"/>
    <cellStyle name="40 % – Poudarek1 5 2 2 2" xfId="567"/>
    <cellStyle name="40 % – Poudarek1 5 2 3" xfId="568"/>
    <cellStyle name="40 % – Poudarek1 5 3" xfId="569"/>
    <cellStyle name="40 % – Poudarek1 5 3 2" xfId="570"/>
    <cellStyle name="40 % – Poudarek1 5 3 2 2" xfId="571"/>
    <cellStyle name="40 % – Poudarek1 5 3 3" xfId="572"/>
    <cellStyle name="40 % – Poudarek1 5 4" xfId="573"/>
    <cellStyle name="40 % – Poudarek1 5 4 2" xfId="574"/>
    <cellStyle name="40 % – Poudarek1 5 4 2 2" xfId="575"/>
    <cellStyle name="40 % – Poudarek1 5 4 3" xfId="576"/>
    <cellStyle name="40 % – Poudarek1 5 5" xfId="577"/>
    <cellStyle name="40 % – Poudarek1 5 5 2" xfId="578"/>
    <cellStyle name="40 % – Poudarek1 5 6" xfId="579"/>
    <cellStyle name="40 % – Poudarek1 6" xfId="580"/>
    <cellStyle name="40 % – Poudarek1 6 2" xfId="581"/>
    <cellStyle name="40 % – Poudarek1 6 2 2" xfId="582"/>
    <cellStyle name="40 % – Poudarek1 6 2 2 2" xfId="583"/>
    <cellStyle name="40 % – Poudarek1 6 2 3" xfId="584"/>
    <cellStyle name="40 % – Poudarek1 6 3" xfId="585"/>
    <cellStyle name="40 % – Poudarek1 6 3 2" xfId="586"/>
    <cellStyle name="40 % – Poudarek1 6 3 2 2" xfId="587"/>
    <cellStyle name="40 % – Poudarek1 6 3 3" xfId="588"/>
    <cellStyle name="40 % – Poudarek1 6 4" xfId="589"/>
    <cellStyle name="40 % – Poudarek1 6 4 2" xfId="590"/>
    <cellStyle name="40 % – Poudarek1 6 4 2 2" xfId="591"/>
    <cellStyle name="40 % – Poudarek1 6 4 3" xfId="592"/>
    <cellStyle name="40 % – Poudarek1 6 5" xfId="593"/>
    <cellStyle name="40 % – Poudarek1 6 5 2" xfId="594"/>
    <cellStyle name="40 % – Poudarek1 6 6" xfId="595"/>
    <cellStyle name="40 % – Poudarek1 7" xfId="596"/>
    <cellStyle name="40 % – Poudarek1 7 2" xfId="597"/>
    <cellStyle name="40 % – Poudarek1 7 2 2" xfId="598"/>
    <cellStyle name="40 % – Poudarek1 7 2 2 2" xfId="599"/>
    <cellStyle name="40 % – Poudarek1 7 2 3" xfId="600"/>
    <cellStyle name="40 % – Poudarek1 7 3" xfId="601"/>
    <cellStyle name="40 % – Poudarek1 7 3 2" xfId="602"/>
    <cellStyle name="40 % – Poudarek1 7 3 2 2" xfId="603"/>
    <cellStyle name="40 % – Poudarek1 7 3 3" xfId="604"/>
    <cellStyle name="40 % – Poudarek1 7 4" xfId="605"/>
    <cellStyle name="40 % – Poudarek1 7 4 2" xfId="606"/>
    <cellStyle name="40 % – Poudarek1 7 4 2 2" xfId="607"/>
    <cellStyle name="40 % – Poudarek1 7 4 3" xfId="608"/>
    <cellStyle name="40 % – Poudarek1 7 5" xfId="609"/>
    <cellStyle name="40 % – Poudarek1 7 5 2" xfId="610"/>
    <cellStyle name="40 % – Poudarek1 7 6" xfId="611"/>
    <cellStyle name="40 % – Poudarek1 8" xfId="612"/>
    <cellStyle name="40 % – Poudarek1 8 2" xfId="613"/>
    <cellStyle name="40 % – Poudarek1 8 2 2" xfId="614"/>
    <cellStyle name="40 % – Poudarek1 8 2 2 2" xfId="615"/>
    <cellStyle name="40 % – Poudarek1 8 2 3" xfId="616"/>
    <cellStyle name="40 % – Poudarek1 8 3" xfId="617"/>
    <cellStyle name="40 % – Poudarek1 8 3 2" xfId="618"/>
    <cellStyle name="40 % – Poudarek1 8 3 2 2" xfId="619"/>
    <cellStyle name="40 % – Poudarek1 8 3 3" xfId="620"/>
    <cellStyle name="40 % – Poudarek1 8 4" xfId="621"/>
    <cellStyle name="40 % – Poudarek1 8 4 2" xfId="622"/>
    <cellStyle name="40 % – Poudarek1 8 4 2 2" xfId="623"/>
    <cellStyle name="40 % – Poudarek1 8 4 3" xfId="624"/>
    <cellStyle name="40 % – Poudarek1 8 5" xfId="625"/>
    <cellStyle name="40 % – Poudarek1 8 5 2" xfId="626"/>
    <cellStyle name="40 % – Poudarek1 8 6" xfId="627"/>
    <cellStyle name="40 % – Poudarek1 9" xfId="628"/>
    <cellStyle name="40 % – Poudarek1 9 2" xfId="629"/>
    <cellStyle name="40 % – Poudarek2 10" xfId="630"/>
    <cellStyle name="40 % – Poudarek2 11" xfId="631"/>
    <cellStyle name="40 % – Poudarek2 2" xfId="632"/>
    <cellStyle name="40 % – Poudarek2 3" xfId="633"/>
    <cellStyle name="40 % – Poudarek2 4" xfId="634"/>
    <cellStyle name="40 % – Poudarek2 4 2" xfId="635"/>
    <cellStyle name="40 % – Poudarek2 4 2 2" xfId="636"/>
    <cellStyle name="40 % – Poudarek2 4 2 2 2" xfId="637"/>
    <cellStyle name="40 % – Poudarek2 4 2 3" xfId="638"/>
    <cellStyle name="40 % – Poudarek2 4 3" xfId="639"/>
    <cellStyle name="40 % – Poudarek2 4 3 2" xfId="640"/>
    <cellStyle name="40 % – Poudarek2 4 3 2 2" xfId="641"/>
    <cellStyle name="40 % – Poudarek2 4 3 3" xfId="642"/>
    <cellStyle name="40 % – Poudarek2 4 4" xfId="643"/>
    <cellStyle name="40 % – Poudarek2 4 4 2" xfId="644"/>
    <cellStyle name="40 % – Poudarek2 4 4 2 2" xfId="645"/>
    <cellStyle name="40 % – Poudarek2 4 4 3" xfId="646"/>
    <cellStyle name="40 % – Poudarek2 4 5" xfId="647"/>
    <cellStyle name="40 % – Poudarek2 4 5 2" xfId="648"/>
    <cellStyle name="40 % – Poudarek2 4 6" xfId="649"/>
    <cellStyle name="40 % – Poudarek2 5" xfId="650"/>
    <cellStyle name="40 % – Poudarek2 5 2" xfId="651"/>
    <cellStyle name="40 % – Poudarek2 5 2 2" xfId="652"/>
    <cellStyle name="40 % – Poudarek2 5 2 2 2" xfId="653"/>
    <cellStyle name="40 % – Poudarek2 5 2 3" xfId="654"/>
    <cellStyle name="40 % – Poudarek2 5 3" xfId="655"/>
    <cellStyle name="40 % – Poudarek2 5 3 2" xfId="656"/>
    <cellStyle name="40 % – Poudarek2 5 3 2 2" xfId="657"/>
    <cellStyle name="40 % – Poudarek2 5 3 3" xfId="658"/>
    <cellStyle name="40 % – Poudarek2 5 4" xfId="659"/>
    <cellStyle name="40 % – Poudarek2 5 4 2" xfId="660"/>
    <cellStyle name="40 % – Poudarek2 5 4 2 2" xfId="661"/>
    <cellStyle name="40 % – Poudarek2 5 4 3" xfId="662"/>
    <cellStyle name="40 % – Poudarek2 5 5" xfId="663"/>
    <cellStyle name="40 % – Poudarek2 5 5 2" xfId="664"/>
    <cellStyle name="40 % – Poudarek2 5 6" xfId="665"/>
    <cellStyle name="40 % – Poudarek2 6" xfId="666"/>
    <cellStyle name="40 % – Poudarek2 6 2" xfId="667"/>
    <cellStyle name="40 % – Poudarek2 6 2 2" xfId="668"/>
    <cellStyle name="40 % – Poudarek2 6 2 2 2" xfId="669"/>
    <cellStyle name="40 % – Poudarek2 6 2 3" xfId="670"/>
    <cellStyle name="40 % – Poudarek2 6 3" xfId="671"/>
    <cellStyle name="40 % – Poudarek2 6 3 2" xfId="672"/>
    <cellStyle name="40 % – Poudarek2 6 3 2 2" xfId="673"/>
    <cellStyle name="40 % – Poudarek2 6 3 3" xfId="674"/>
    <cellStyle name="40 % – Poudarek2 6 4" xfId="675"/>
    <cellStyle name="40 % – Poudarek2 6 4 2" xfId="676"/>
    <cellStyle name="40 % – Poudarek2 6 4 2 2" xfId="677"/>
    <cellStyle name="40 % – Poudarek2 6 4 3" xfId="678"/>
    <cellStyle name="40 % – Poudarek2 6 5" xfId="679"/>
    <cellStyle name="40 % – Poudarek2 6 5 2" xfId="680"/>
    <cellStyle name="40 % – Poudarek2 6 6" xfId="681"/>
    <cellStyle name="40 % – Poudarek2 7" xfId="682"/>
    <cellStyle name="40 % – Poudarek2 7 2" xfId="683"/>
    <cellStyle name="40 % – Poudarek2 7 2 2" xfId="684"/>
    <cellStyle name="40 % – Poudarek2 7 2 2 2" xfId="685"/>
    <cellStyle name="40 % – Poudarek2 7 2 3" xfId="686"/>
    <cellStyle name="40 % – Poudarek2 7 3" xfId="687"/>
    <cellStyle name="40 % – Poudarek2 7 3 2" xfId="688"/>
    <cellStyle name="40 % – Poudarek2 7 3 2 2" xfId="689"/>
    <cellStyle name="40 % – Poudarek2 7 3 3" xfId="690"/>
    <cellStyle name="40 % – Poudarek2 7 4" xfId="691"/>
    <cellStyle name="40 % – Poudarek2 7 4 2" xfId="692"/>
    <cellStyle name="40 % – Poudarek2 7 4 2 2" xfId="693"/>
    <cellStyle name="40 % – Poudarek2 7 4 3" xfId="694"/>
    <cellStyle name="40 % – Poudarek2 7 5" xfId="695"/>
    <cellStyle name="40 % – Poudarek2 7 5 2" xfId="696"/>
    <cellStyle name="40 % – Poudarek2 7 6" xfId="697"/>
    <cellStyle name="40 % – Poudarek2 8" xfId="698"/>
    <cellStyle name="40 % – Poudarek2 8 2" xfId="699"/>
    <cellStyle name="40 % – Poudarek2 8 2 2" xfId="700"/>
    <cellStyle name="40 % – Poudarek2 8 2 2 2" xfId="701"/>
    <cellStyle name="40 % – Poudarek2 8 2 3" xfId="702"/>
    <cellStyle name="40 % – Poudarek2 8 3" xfId="703"/>
    <cellStyle name="40 % – Poudarek2 8 3 2" xfId="704"/>
    <cellStyle name="40 % – Poudarek2 8 3 2 2" xfId="705"/>
    <cellStyle name="40 % – Poudarek2 8 3 3" xfId="706"/>
    <cellStyle name="40 % – Poudarek2 8 4" xfId="707"/>
    <cellStyle name="40 % – Poudarek2 8 4 2" xfId="708"/>
    <cellStyle name="40 % – Poudarek2 8 4 2 2" xfId="709"/>
    <cellStyle name="40 % – Poudarek2 8 4 3" xfId="710"/>
    <cellStyle name="40 % – Poudarek2 8 5" xfId="711"/>
    <cellStyle name="40 % – Poudarek2 8 5 2" xfId="712"/>
    <cellStyle name="40 % – Poudarek2 8 6" xfId="713"/>
    <cellStyle name="40 % – Poudarek2 9" xfId="714"/>
    <cellStyle name="40 % – Poudarek2 9 2" xfId="715"/>
    <cellStyle name="40 % – Poudarek3 10" xfId="716"/>
    <cellStyle name="40 % – Poudarek3 11" xfId="717"/>
    <cellStyle name="40 % – Poudarek3 2" xfId="718"/>
    <cellStyle name="40 % – Poudarek3 2 2" xfId="719"/>
    <cellStyle name="40 % – Poudarek3 3" xfId="720"/>
    <cellStyle name="40 % – Poudarek3 3 2" xfId="721"/>
    <cellStyle name="40 % – Poudarek3 4" xfId="722"/>
    <cellStyle name="40 % – Poudarek3 4 2" xfId="723"/>
    <cellStyle name="40 % – Poudarek3 4 2 2" xfId="724"/>
    <cellStyle name="40 % – Poudarek3 4 2 2 2" xfId="725"/>
    <cellStyle name="40 % – Poudarek3 4 2 3" xfId="726"/>
    <cellStyle name="40 % – Poudarek3 4 3" xfId="727"/>
    <cellStyle name="40 % – Poudarek3 4 3 2" xfId="728"/>
    <cellStyle name="40 % – Poudarek3 4 3 2 2" xfId="729"/>
    <cellStyle name="40 % – Poudarek3 4 3 3" xfId="730"/>
    <cellStyle name="40 % – Poudarek3 4 4" xfId="731"/>
    <cellStyle name="40 % – Poudarek3 4 4 2" xfId="732"/>
    <cellStyle name="40 % – Poudarek3 4 4 2 2" xfId="733"/>
    <cellStyle name="40 % – Poudarek3 4 4 3" xfId="734"/>
    <cellStyle name="40 % – Poudarek3 4 5" xfId="735"/>
    <cellStyle name="40 % – Poudarek3 4 5 2" xfId="736"/>
    <cellStyle name="40 % – Poudarek3 4 6" xfId="737"/>
    <cellStyle name="40 % – Poudarek3 5" xfId="738"/>
    <cellStyle name="40 % – Poudarek3 5 2" xfId="739"/>
    <cellStyle name="40 % – Poudarek3 5 2 2" xfId="740"/>
    <cellStyle name="40 % – Poudarek3 5 2 2 2" xfId="741"/>
    <cellStyle name="40 % – Poudarek3 5 2 3" xfId="742"/>
    <cellStyle name="40 % – Poudarek3 5 3" xfId="743"/>
    <cellStyle name="40 % – Poudarek3 5 3 2" xfId="744"/>
    <cellStyle name="40 % – Poudarek3 5 3 2 2" xfId="745"/>
    <cellStyle name="40 % – Poudarek3 5 3 3" xfId="746"/>
    <cellStyle name="40 % – Poudarek3 5 4" xfId="747"/>
    <cellStyle name="40 % – Poudarek3 5 4 2" xfId="748"/>
    <cellStyle name="40 % – Poudarek3 5 4 2 2" xfId="749"/>
    <cellStyle name="40 % – Poudarek3 5 4 3" xfId="750"/>
    <cellStyle name="40 % – Poudarek3 5 5" xfId="751"/>
    <cellStyle name="40 % – Poudarek3 5 5 2" xfId="752"/>
    <cellStyle name="40 % – Poudarek3 5 6" xfId="753"/>
    <cellStyle name="40 % – Poudarek3 6" xfId="754"/>
    <cellStyle name="40 % – Poudarek3 6 2" xfId="755"/>
    <cellStyle name="40 % – Poudarek3 6 2 2" xfId="756"/>
    <cellStyle name="40 % – Poudarek3 6 2 2 2" xfId="757"/>
    <cellStyle name="40 % – Poudarek3 6 2 3" xfId="758"/>
    <cellStyle name="40 % – Poudarek3 6 3" xfId="759"/>
    <cellStyle name="40 % – Poudarek3 6 3 2" xfId="760"/>
    <cellStyle name="40 % – Poudarek3 6 3 2 2" xfId="761"/>
    <cellStyle name="40 % – Poudarek3 6 3 3" xfId="762"/>
    <cellStyle name="40 % – Poudarek3 6 4" xfId="763"/>
    <cellStyle name="40 % – Poudarek3 6 4 2" xfId="764"/>
    <cellStyle name="40 % – Poudarek3 6 4 2 2" xfId="765"/>
    <cellStyle name="40 % – Poudarek3 6 4 3" xfId="766"/>
    <cellStyle name="40 % – Poudarek3 6 5" xfId="767"/>
    <cellStyle name="40 % – Poudarek3 6 5 2" xfId="768"/>
    <cellStyle name="40 % – Poudarek3 6 6" xfId="769"/>
    <cellStyle name="40 % – Poudarek3 7" xfId="770"/>
    <cellStyle name="40 % – Poudarek3 7 2" xfId="771"/>
    <cellStyle name="40 % – Poudarek3 7 2 2" xfId="772"/>
    <cellStyle name="40 % – Poudarek3 7 2 2 2" xfId="773"/>
    <cellStyle name="40 % – Poudarek3 7 2 3" xfId="774"/>
    <cellStyle name="40 % – Poudarek3 7 3" xfId="775"/>
    <cellStyle name="40 % – Poudarek3 7 3 2" xfId="776"/>
    <cellStyle name="40 % – Poudarek3 7 3 2 2" xfId="777"/>
    <cellStyle name="40 % – Poudarek3 7 3 3" xfId="778"/>
    <cellStyle name="40 % – Poudarek3 7 4" xfId="779"/>
    <cellStyle name="40 % – Poudarek3 7 4 2" xfId="780"/>
    <cellStyle name="40 % – Poudarek3 7 4 2 2" xfId="781"/>
    <cellStyle name="40 % – Poudarek3 7 4 3" xfId="782"/>
    <cellStyle name="40 % – Poudarek3 7 5" xfId="783"/>
    <cellStyle name="40 % – Poudarek3 7 5 2" xfId="784"/>
    <cellStyle name="40 % – Poudarek3 7 6" xfId="785"/>
    <cellStyle name="40 % – Poudarek3 8" xfId="786"/>
    <cellStyle name="40 % – Poudarek3 8 2" xfId="787"/>
    <cellStyle name="40 % – Poudarek3 8 2 2" xfId="788"/>
    <cellStyle name="40 % – Poudarek3 8 2 2 2" xfId="789"/>
    <cellStyle name="40 % – Poudarek3 8 2 3" xfId="790"/>
    <cellStyle name="40 % – Poudarek3 8 3" xfId="791"/>
    <cellStyle name="40 % – Poudarek3 8 3 2" xfId="792"/>
    <cellStyle name="40 % – Poudarek3 8 3 2 2" xfId="793"/>
    <cellStyle name="40 % – Poudarek3 8 3 3" xfId="794"/>
    <cellStyle name="40 % – Poudarek3 8 4" xfId="795"/>
    <cellStyle name="40 % – Poudarek3 8 4 2" xfId="796"/>
    <cellStyle name="40 % – Poudarek3 8 4 2 2" xfId="797"/>
    <cellStyle name="40 % – Poudarek3 8 4 3" xfId="798"/>
    <cellStyle name="40 % – Poudarek3 8 5" xfId="799"/>
    <cellStyle name="40 % – Poudarek3 8 5 2" xfId="800"/>
    <cellStyle name="40 % – Poudarek3 8 6" xfId="801"/>
    <cellStyle name="40 % – Poudarek3 9" xfId="802"/>
    <cellStyle name="40 % – Poudarek3 9 2" xfId="803"/>
    <cellStyle name="40 % – Poudarek4 10" xfId="804"/>
    <cellStyle name="40 % – Poudarek4 11" xfId="805"/>
    <cellStyle name="40 % – Poudarek4 2" xfId="806"/>
    <cellStyle name="40 % – Poudarek4 2 2" xfId="807"/>
    <cellStyle name="40 % – Poudarek4 3" xfId="808"/>
    <cellStyle name="40 % – Poudarek4 3 2" xfId="809"/>
    <cellStyle name="40 % – Poudarek4 4" xfId="810"/>
    <cellStyle name="40 % – Poudarek4 4 2" xfId="811"/>
    <cellStyle name="40 % – Poudarek4 4 2 2" xfId="812"/>
    <cellStyle name="40 % – Poudarek4 4 2 2 2" xfId="813"/>
    <cellStyle name="40 % – Poudarek4 4 2 3" xfId="814"/>
    <cellStyle name="40 % – Poudarek4 4 3" xfId="815"/>
    <cellStyle name="40 % – Poudarek4 4 3 2" xfId="816"/>
    <cellStyle name="40 % – Poudarek4 4 3 2 2" xfId="817"/>
    <cellStyle name="40 % – Poudarek4 4 3 3" xfId="818"/>
    <cellStyle name="40 % – Poudarek4 4 4" xfId="819"/>
    <cellStyle name="40 % – Poudarek4 4 4 2" xfId="820"/>
    <cellStyle name="40 % – Poudarek4 4 4 2 2" xfId="821"/>
    <cellStyle name="40 % – Poudarek4 4 4 3" xfId="822"/>
    <cellStyle name="40 % – Poudarek4 4 5" xfId="823"/>
    <cellStyle name="40 % – Poudarek4 4 5 2" xfId="824"/>
    <cellStyle name="40 % – Poudarek4 4 6" xfId="825"/>
    <cellStyle name="40 % – Poudarek4 5" xfId="826"/>
    <cellStyle name="40 % – Poudarek4 5 2" xfId="827"/>
    <cellStyle name="40 % – Poudarek4 5 2 2" xfId="828"/>
    <cellStyle name="40 % – Poudarek4 5 2 2 2" xfId="829"/>
    <cellStyle name="40 % – Poudarek4 5 2 3" xfId="830"/>
    <cellStyle name="40 % – Poudarek4 5 3" xfId="831"/>
    <cellStyle name="40 % – Poudarek4 5 3 2" xfId="832"/>
    <cellStyle name="40 % – Poudarek4 5 3 2 2" xfId="833"/>
    <cellStyle name="40 % – Poudarek4 5 3 3" xfId="834"/>
    <cellStyle name="40 % – Poudarek4 5 4" xfId="835"/>
    <cellStyle name="40 % – Poudarek4 5 4 2" xfId="836"/>
    <cellStyle name="40 % – Poudarek4 5 4 2 2" xfId="837"/>
    <cellStyle name="40 % – Poudarek4 5 4 3" xfId="838"/>
    <cellStyle name="40 % – Poudarek4 5 5" xfId="839"/>
    <cellStyle name="40 % – Poudarek4 5 5 2" xfId="840"/>
    <cellStyle name="40 % – Poudarek4 5 6" xfId="841"/>
    <cellStyle name="40 % – Poudarek4 6" xfId="842"/>
    <cellStyle name="40 % – Poudarek4 6 2" xfId="843"/>
    <cellStyle name="40 % – Poudarek4 6 2 2" xfId="844"/>
    <cellStyle name="40 % – Poudarek4 6 2 2 2" xfId="845"/>
    <cellStyle name="40 % – Poudarek4 6 2 3" xfId="846"/>
    <cellStyle name="40 % – Poudarek4 6 3" xfId="847"/>
    <cellStyle name="40 % – Poudarek4 6 3 2" xfId="848"/>
    <cellStyle name="40 % – Poudarek4 6 3 2 2" xfId="849"/>
    <cellStyle name="40 % – Poudarek4 6 3 3" xfId="850"/>
    <cellStyle name="40 % – Poudarek4 6 4" xfId="851"/>
    <cellStyle name="40 % – Poudarek4 6 4 2" xfId="852"/>
    <cellStyle name="40 % – Poudarek4 6 4 2 2" xfId="853"/>
    <cellStyle name="40 % – Poudarek4 6 4 3" xfId="854"/>
    <cellStyle name="40 % – Poudarek4 6 5" xfId="855"/>
    <cellStyle name="40 % – Poudarek4 6 5 2" xfId="856"/>
    <cellStyle name="40 % – Poudarek4 6 6" xfId="857"/>
    <cellStyle name="40 % – Poudarek4 7" xfId="858"/>
    <cellStyle name="40 % – Poudarek4 7 2" xfId="859"/>
    <cellStyle name="40 % – Poudarek4 7 2 2" xfId="860"/>
    <cellStyle name="40 % – Poudarek4 7 2 2 2" xfId="861"/>
    <cellStyle name="40 % – Poudarek4 7 2 3" xfId="862"/>
    <cellStyle name="40 % – Poudarek4 7 3" xfId="863"/>
    <cellStyle name="40 % – Poudarek4 7 3 2" xfId="864"/>
    <cellStyle name="40 % – Poudarek4 7 3 2 2" xfId="865"/>
    <cellStyle name="40 % – Poudarek4 7 3 3" xfId="866"/>
    <cellStyle name="40 % – Poudarek4 7 4" xfId="867"/>
    <cellStyle name="40 % – Poudarek4 7 4 2" xfId="868"/>
    <cellStyle name="40 % – Poudarek4 7 4 2 2" xfId="869"/>
    <cellStyle name="40 % – Poudarek4 7 4 3" xfId="870"/>
    <cellStyle name="40 % – Poudarek4 7 5" xfId="871"/>
    <cellStyle name="40 % – Poudarek4 7 5 2" xfId="872"/>
    <cellStyle name="40 % – Poudarek4 7 6" xfId="873"/>
    <cellStyle name="40 % – Poudarek4 8" xfId="874"/>
    <cellStyle name="40 % – Poudarek4 8 2" xfId="875"/>
    <cellStyle name="40 % – Poudarek4 8 2 2" xfId="876"/>
    <cellStyle name="40 % – Poudarek4 8 2 2 2" xfId="877"/>
    <cellStyle name="40 % – Poudarek4 8 2 3" xfId="878"/>
    <cellStyle name="40 % – Poudarek4 8 3" xfId="879"/>
    <cellStyle name="40 % – Poudarek4 8 3 2" xfId="880"/>
    <cellStyle name="40 % – Poudarek4 8 3 2 2" xfId="881"/>
    <cellStyle name="40 % – Poudarek4 8 3 3" xfId="882"/>
    <cellStyle name="40 % – Poudarek4 8 4" xfId="883"/>
    <cellStyle name="40 % – Poudarek4 8 4 2" xfId="884"/>
    <cellStyle name="40 % – Poudarek4 8 4 2 2" xfId="885"/>
    <cellStyle name="40 % – Poudarek4 8 4 3" xfId="886"/>
    <cellStyle name="40 % – Poudarek4 8 5" xfId="887"/>
    <cellStyle name="40 % – Poudarek4 8 5 2" xfId="888"/>
    <cellStyle name="40 % – Poudarek4 8 6" xfId="889"/>
    <cellStyle name="40 % – Poudarek4 9" xfId="890"/>
    <cellStyle name="40 % – Poudarek4 9 2" xfId="891"/>
    <cellStyle name="40 % – Poudarek5 10" xfId="892"/>
    <cellStyle name="40 % – Poudarek5 11" xfId="893"/>
    <cellStyle name="40 % – Poudarek5 2" xfId="894"/>
    <cellStyle name="40 % – Poudarek5 2 2" xfId="895"/>
    <cellStyle name="40 % – Poudarek5 3" xfId="896"/>
    <cellStyle name="40 % – Poudarek5 3 2" xfId="897"/>
    <cellStyle name="40 % – Poudarek5 4" xfId="898"/>
    <cellStyle name="40 % – Poudarek5 4 2" xfId="899"/>
    <cellStyle name="40 % – Poudarek5 4 2 2" xfId="900"/>
    <cellStyle name="40 % – Poudarek5 4 2 2 2" xfId="901"/>
    <cellStyle name="40 % – Poudarek5 4 2 3" xfId="902"/>
    <cellStyle name="40 % – Poudarek5 4 3" xfId="903"/>
    <cellStyle name="40 % – Poudarek5 4 3 2" xfId="904"/>
    <cellStyle name="40 % – Poudarek5 4 3 2 2" xfId="905"/>
    <cellStyle name="40 % – Poudarek5 4 3 3" xfId="906"/>
    <cellStyle name="40 % – Poudarek5 4 4" xfId="907"/>
    <cellStyle name="40 % – Poudarek5 4 4 2" xfId="908"/>
    <cellStyle name="40 % – Poudarek5 4 4 2 2" xfId="909"/>
    <cellStyle name="40 % – Poudarek5 4 4 3" xfId="910"/>
    <cellStyle name="40 % – Poudarek5 4 5" xfId="911"/>
    <cellStyle name="40 % – Poudarek5 4 5 2" xfId="912"/>
    <cellStyle name="40 % – Poudarek5 4 6" xfId="913"/>
    <cellStyle name="40 % – Poudarek5 5" xfId="914"/>
    <cellStyle name="40 % – Poudarek5 5 2" xfId="915"/>
    <cellStyle name="40 % – Poudarek5 5 2 2" xfId="916"/>
    <cellStyle name="40 % – Poudarek5 5 2 2 2" xfId="917"/>
    <cellStyle name="40 % – Poudarek5 5 2 3" xfId="918"/>
    <cellStyle name="40 % – Poudarek5 5 3" xfId="919"/>
    <cellStyle name="40 % – Poudarek5 5 3 2" xfId="920"/>
    <cellStyle name="40 % – Poudarek5 5 3 2 2" xfId="921"/>
    <cellStyle name="40 % – Poudarek5 5 3 3" xfId="922"/>
    <cellStyle name="40 % – Poudarek5 5 4" xfId="923"/>
    <cellStyle name="40 % – Poudarek5 5 4 2" xfId="924"/>
    <cellStyle name="40 % – Poudarek5 5 4 2 2" xfId="925"/>
    <cellStyle name="40 % – Poudarek5 5 4 3" xfId="926"/>
    <cellStyle name="40 % – Poudarek5 5 5" xfId="927"/>
    <cellStyle name="40 % – Poudarek5 5 5 2" xfId="928"/>
    <cellStyle name="40 % – Poudarek5 5 6" xfId="929"/>
    <cellStyle name="40 % – Poudarek5 6" xfId="930"/>
    <cellStyle name="40 % – Poudarek5 6 2" xfId="931"/>
    <cellStyle name="40 % – Poudarek5 6 2 2" xfId="932"/>
    <cellStyle name="40 % – Poudarek5 6 2 2 2" xfId="933"/>
    <cellStyle name="40 % – Poudarek5 6 2 3" xfId="934"/>
    <cellStyle name="40 % – Poudarek5 6 3" xfId="935"/>
    <cellStyle name="40 % – Poudarek5 6 3 2" xfId="936"/>
    <cellStyle name="40 % – Poudarek5 6 3 2 2" xfId="937"/>
    <cellStyle name="40 % – Poudarek5 6 3 3" xfId="938"/>
    <cellStyle name="40 % – Poudarek5 6 4" xfId="939"/>
    <cellStyle name="40 % – Poudarek5 6 4 2" xfId="940"/>
    <cellStyle name="40 % – Poudarek5 6 4 2 2" xfId="941"/>
    <cellStyle name="40 % – Poudarek5 6 4 3" xfId="942"/>
    <cellStyle name="40 % – Poudarek5 6 5" xfId="943"/>
    <cellStyle name="40 % – Poudarek5 6 5 2" xfId="944"/>
    <cellStyle name="40 % – Poudarek5 6 6" xfId="945"/>
    <cellStyle name="40 % – Poudarek5 7" xfId="946"/>
    <cellStyle name="40 % – Poudarek5 7 2" xfId="947"/>
    <cellStyle name="40 % – Poudarek5 7 2 2" xfId="948"/>
    <cellStyle name="40 % – Poudarek5 7 2 2 2" xfId="949"/>
    <cellStyle name="40 % – Poudarek5 7 2 3" xfId="950"/>
    <cellStyle name="40 % – Poudarek5 7 3" xfId="951"/>
    <cellStyle name="40 % – Poudarek5 7 3 2" xfId="952"/>
    <cellStyle name="40 % – Poudarek5 7 3 2 2" xfId="953"/>
    <cellStyle name="40 % – Poudarek5 7 3 3" xfId="954"/>
    <cellStyle name="40 % – Poudarek5 7 4" xfId="955"/>
    <cellStyle name="40 % – Poudarek5 7 4 2" xfId="956"/>
    <cellStyle name="40 % – Poudarek5 7 4 2 2" xfId="957"/>
    <cellStyle name="40 % – Poudarek5 7 4 3" xfId="958"/>
    <cellStyle name="40 % – Poudarek5 7 5" xfId="959"/>
    <cellStyle name="40 % – Poudarek5 7 5 2" xfId="960"/>
    <cellStyle name="40 % – Poudarek5 7 6" xfId="961"/>
    <cellStyle name="40 % – Poudarek5 8" xfId="962"/>
    <cellStyle name="40 % – Poudarek5 8 2" xfId="963"/>
    <cellStyle name="40 % – Poudarek5 8 2 2" xfId="964"/>
    <cellStyle name="40 % – Poudarek5 8 2 2 2" xfId="965"/>
    <cellStyle name="40 % – Poudarek5 8 2 3" xfId="966"/>
    <cellStyle name="40 % – Poudarek5 8 3" xfId="967"/>
    <cellStyle name="40 % – Poudarek5 8 3 2" xfId="968"/>
    <cellStyle name="40 % – Poudarek5 8 3 2 2" xfId="969"/>
    <cellStyle name="40 % – Poudarek5 8 3 3" xfId="970"/>
    <cellStyle name="40 % – Poudarek5 8 4" xfId="971"/>
    <cellStyle name="40 % – Poudarek5 8 4 2" xfId="972"/>
    <cellStyle name="40 % – Poudarek5 8 4 2 2" xfId="973"/>
    <cellStyle name="40 % – Poudarek5 8 4 3" xfId="974"/>
    <cellStyle name="40 % – Poudarek5 8 5" xfId="975"/>
    <cellStyle name="40 % – Poudarek5 8 5 2" xfId="976"/>
    <cellStyle name="40 % – Poudarek5 8 6" xfId="977"/>
    <cellStyle name="40 % – Poudarek5 9" xfId="978"/>
    <cellStyle name="40 % – Poudarek5 9 2" xfId="979"/>
    <cellStyle name="40 % – Poudarek6 10" xfId="980"/>
    <cellStyle name="40 % – Poudarek6 11" xfId="981"/>
    <cellStyle name="40 % – Poudarek6 2" xfId="982"/>
    <cellStyle name="40 % – Poudarek6 2 2" xfId="983"/>
    <cellStyle name="40 % – Poudarek6 3" xfId="984"/>
    <cellStyle name="40 % – Poudarek6 3 2" xfId="985"/>
    <cellStyle name="40 % – Poudarek6 4" xfId="986"/>
    <cellStyle name="40 % – Poudarek6 4 2" xfId="987"/>
    <cellStyle name="40 % – Poudarek6 4 2 2" xfId="988"/>
    <cellStyle name="40 % – Poudarek6 4 2 2 2" xfId="989"/>
    <cellStyle name="40 % – Poudarek6 4 2 3" xfId="990"/>
    <cellStyle name="40 % – Poudarek6 4 3" xfId="991"/>
    <cellStyle name="40 % – Poudarek6 4 3 2" xfId="992"/>
    <cellStyle name="40 % – Poudarek6 4 3 2 2" xfId="993"/>
    <cellStyle name="40 % – Poudarek6 4 3 3" xfId="994"/>
    <cellStyle name="40 % – Poudarek6 4 4" xfId="995"/>
    <cellStyle name="40 % – Poudarek6 4 4 2" xfId="996"/>
    <cellStyle name="40 % – Poudarek6 4 4 2 2" xfId="997"/>
    <cellStyle name="40 % – Poudarek6 4 4 3" xfId="998"/>
    <cellStyle name="40 % – Poudarek6 4 5" xfId="999"/>
    <cellStyle name="40 % – Poudarek6 4 5 2" xfId="1000"/>
    <cellStyle name="40 % – Poudarek6 4 6" xfId="1001"/>
    <cellStyle name="40 % – Poudarek6 5" xfId="1002"/>
    <cellStyle name="40 % – Poudarek6 5 2" xfId="1003"/>
    <cellStyle name="40 % – Poudarek6 5 2 2" xfId="1004"/>
    <cellStyle name="40 % – Poudarek6 5 2 2 2" xfId="1005"/>
    <cellStyle name="40 % – Poudarek6 5 2 3" xfId="1006"/>
    <cellStyle name="40 % – Poudarek6 5 3" xfId="1007"/>
    <cellStyle name="40 % – Poudarek6 5 3 2" xfId="1008"/>
    <cellStyle name="40 % – Poudarek6 5 3 2 2" xfId="1009"/>
    <cellStyle name="40 % – Poudarek6 5 3 3" xfId="1010"/>
    <cellStyle name="40 % – Poudarek6 5 4" xfId="1011"/>
    <cellStyle name="40 % – Poudarek6 5 4 2" xfId="1012"/>
    <cellStyle name="40 % – Poudarek6 5 4 2 2" xfId="1013"/>
    <cellStyle name="40 % – Poudarek6 5 4 3" xfId="1014"/>
    <cellStyle name="40 % – Poudarek6 5 5" xfId="1015"/>
    <cellStyle name="40 % – Poudarek6 5 5 2" xfId="1016"/>
    <cellStyle name="40 % – Poudarek6 5 6" xfId="1017"/>
    <cellStyle name="40 % – Poudarek6 6" xfId="1018"/>
    <cellStyle name="40 % – Poudarek6 6 2" xfId="1019"/>
    <cellStyle name="40 % – Poudarek6 6 2 2" xfId="1020"/>
    <cellStyle name="40 % – Poudarek6 6 2 2 2" xfId="1021"/>
    <cellStyle name="40 % – Poudarek6 6 2 3" xfId="1022"/>
    <cellStyle name="40 % – Poudarek6 6 3" xfId="1023"/>
    <cellStyle name="40 % – Poudarek6 6 3 2" xfId="1024"/>
    <cellStyle name="40 % – Poudarek6 6 3 2 2" xfId="1025"/>
    <cellStyle name="40 % – Poudarek6 6 3 3" xfId="1026"/>
    <cellStyle name="40 % – Poudarek6 6 4" xfId="1027"/>
    <cellStyle name="40 % – Poudarek6 6 4 2" xfId="1028"/>
    <cellStyle name="40 % – Poudarek6 6 4 2 2" xfId="1029"/>
    <cellStyle name="40 % – Poudarek6 6 4 3" xfId="1030"/>
    <cellStyle name="40 % – Poudarek6 6 5" xfId="1031"/>
    <cellStyle name="40 % – Poudarek6 6 5 2" xfId="1032"/>
    <cellStyle name="40 % – Poudarek6 6 6" xfId="1033"/>
    <cellStyle name="40 % – Poudarek6 7" xfId="1034"/>
    <cellStyle name="40 % – Poudarek6 7 2" xfId="1035"/>
    <cellStyle name="40 % – Poudarek6 7 2 2" xfId="1036"/>
    <cellStyle name="40 % – Poudarek6 7 2 2 2" xfId="1037"/>
    <cellStyle name="40 % – Poudarek6 7 2 3" xfId="1038"/>
    <cellStyle name="40 % – Poudarek6 7 3" xfId="1039"/>
    <cellStyle name="40 % – Poudarek6 7 3 2" xfId="1040"/>
    <cellStyle name="40 % – Poudarek6 7 3 2 2" xfId="1041"/>
    <cellStyle name="40 % – Poudarek6 7 3 3" xfId="1042"/>
    <cellStyle name="40 % – Poudarek6 7 4" xfId="1043"/>
    <cellStyle name="40 % – Poudarek6 7 4 2" xfId="1044"/>
    <cellStyle name="40 % – Poudarek6 7 4 2 2" xfId="1045"/>
    <cellStyle name="40 % – Poudarek6 7 4 3" xfId="1046"/>
    <cellStyle name="40 % – Poudarek6 7 5" xfId="1047"/>
    <cellStyle name="40 % – Poudarek6 7 5 2" xfId="1048"/>
    <cellStyle name="40 % – Poudarek6 7 6" xfId="1049"/>
    <cellStyle name="40 % – Poudarek6 8" xfId="1050"/>
    <cellStyle name="40 % – Poudarek6 8 2" xfId="1051"/>
    <cellStyle name="40 % – Poudarek6 8 2 2" xfId="1052"/>
    <cellStyle name="40 % – Poudarek6 8 2 2 2" xfId="1053"/>
    <cellStyle name="40 % – Poudarek6 8 2 3" xfId="1054"/>
    <cellStyle name="40 % – Poudarek6 8 3" xfId="1055"/>
    <cellStyle name="40 % – Poudarek6 8 3 2" xfId="1056"/>
    <cellStyle name="40 % – Poudarek6 8 3 2 2" xfId="1057"/>
    <cellStyle name="40 % – Poudarek6 8 3 3" xfId="1058"/>
    <cellStyle name="40 % – Poudarek6 8 4" xfId="1059"/>
    <cellStyle name="40 % – Poudarek6 8 4 2" xfId="1060"/>
    <cellStyle name="40 % – Poudarek6 8 4 2 2" xfId="1061"/>
    <cellStyle name="40 % – Poudarek6 8 4 3" xfId="1062"/>
    <cellStyle name="40 % – Poudarek6 8 5" xfId="1063"/>
    <cellStyle name="40 % – Poudarek6 8 5 2" xfId="1064"/>
    <cellStyle name="40 % – Poudarek6 8 6" xfId="1065"/>
    <cellStyle name="40 % – Poudarek6 9" xfId="1066"/>
    <cellStyle name="40 % – Poudarek6 9 2" xfId="1067"/>
    <cellStyle name="40% - Accent1 2" xfId="1068"/>
    <cellStyle name="40% - Accent2 2" xfId="1069"/>
    <cellStyle name="40% - Accent3 2" xfId="1070"/>
    <cellStyle name="40% - Accent4 2" xfId="1071"/>
    <cellStyle name="40% - Accent5 2" xfId="1072"/>
    <cellStyle name="40% - Accent6 2" xfId="1073"/>
    <cellStyle name="60 % – Poudarek1 2" xfId="1074"/>
    <cellStyle name="60 % – Poudarek1 2 2" xfId="1075"/>
    <cellStyle name="60 % – Poudarek1 3" xfId="1076"/>
    <cellStyle name="60 % – Poudarek1 3 2" xfId="1077"/>
    <cellStyle name="60 % – Poudarek1 4" xfId="1078"/>
    <cellStyle name="60 % – Poudarek2 2" xfId="1079"/>
    <cellStyle name="60 % – Poudarek2 2 2" xfId="1080"/>
    <cellStyle name="60 % – Poudarek2 3" xfId="1081"/>
    <cellStyle name="60 % – Poudarek2 3 2" xfId="1082"/>
    <cellStyle name="60 % – Poudarek2 4" xfId="1083"/>
    <cellStyle name="60 % – Poudarek3 2" xfId="1084"/>
    <cellStyle name="60 % – Poudarek3 2 2" xfId="1085"/>
    <cellStyle name="60 % – Poudarek3 3" xfId="1086"/>
    <cellStyle name="60 % – Poudarek3 3 2" xfId="1087"/>
    <cellStyle name="60 % – Poudarek3 4" xfId="1088"/>
    <cellStyle name="60 % – Poudarek4 2" xfId="1089"/>
    <cellStyle name="60 % – Poudarek4 2 2" xfId="1090"/>
    <cellStyle name="60 % – Poudarek4 3" xfId="1091"/>
    <cellStyle name="60 % – Poudarek4 3 2" xfId="1092"/>
    <cellStyle name="60 % – Poudarek4 4" xfId="1093"/>
    <cellStyle name="60 % – Poudarek5 2" xfId="1094"/>
    <cellStyle name="60 % – Poudarek5 2 2" xfId="1095"/>
    <cellStyle name="60 % – Poudarek5 3" xfId="1096"/>
    <cellStyle name="60 % – Poudarek5 3 2" xfId="1097"/>
    <cellStyle name="60 % – Poudarek5 4" xfId="1098"/>
    <cellStyle name="60 % – Poudarek6 2" xfId="1099"/>
    <cellStyle name="60 % – Poudarek6 2 2" xfId="1100"/>
    <cellStyle name="60 % – Poudarek6 3" xfId="1101"/>
    <cellStyle name="60 % – Poudarek6 3 2" xfId="1102"/>
    <cellStyle name="60 % – Poudarek6 4" xfId="1103"/>
    <cellStyle name="60% - Accent1 2" xfId="1104"/>
    <cellStyle name="60% - Accent2 2" xfId="1105"/>
    <cellStyle name="60% - Accent3 2" xfId="1106"/>
    <cellStyle name="60% - Accent4 2" xfId="1107"/>
    <cellStyle name="60% - Accent5 2" xfId="1108"/>
    <cellStyle name="60% - Accent6 2" xfId="1109"/>
    <cellStyle name="Accent1 2" xfId="1111"/>
    <cellStyle name="Accent1 3" xfId="1110"/>
    <cellStyle name="Accent2 2" xfId="1113"/>
    <cellStyle name="Accent2 3" xfId="1112"/>
    <cellStyle name="Accent3 2" xfId="1115"/>
    <cellStyle name="Accent3 3" xfId="1114"/>
    <cellStyle name="Accent4 2" xfId="1117"/>
    <cellStyle name="Accent4 3" xfId="1116"/>
    <cellStyle name="Accent5 2" xfId="1119"/>
    <cellStyle name="Accent5 3" xfId="1118"/>
    <cellStyle name="Accent6 2" xfId="1121"/>
    <cellStyle name="Accent6 3" xfId="1120"/>
    <cellStyle name="Background" xfId="1122"/>
    <cellStyle name="Background 10" xfId="1123"/>
    <cellStyle name="Background 2" xfId="1124"/>
    <cellStyle name="Background 2 2" xfId="1125"/>
    <cellStyle name="Background 3" xfId="1126"/>
    <cellStyle name="Background 3 2" xfId="1127"/>
    <cellStyle name="Background 3 2 2" xfId="1128"/>
    <cellStyle name="Background 3 3" xfId="1129"/>
    <cellStyle name="Background 4" xfId="1130"/>
    <cellStyle name="Background 5" xfId="1131"/>
    <cellStyle name="Background 6" xfId="1132"/>
    <cellStyle name="Background 7" xfId="1133"/>
    <cellStyle name="Background 8" xfId="1134"/>
    <cellStyle name="Background 9" xfId="1135"/>
    <cellStyle name="Bad 2" xfId="1137"/>
    <cellStyle name="Bad 3" xfId="1136"/>
    <cellStyle name="Calculation 2" xfId="1139"/>
    <cellStyle name="Calculation 3" xfId="1138"/>
    <cellStyle name="Card" xfId="1140"/>
    <cellStyle name="Card 10" xfId="1141"/>
    <cellStyle name="Card 2" xfId="1142"/>
    <cellStyle name="Card 3" xfId="1143"/>
    <cellStyle name="Card 3 2" xfId="1144"/>
    <cellStyle name="Card 4" xfId="1145"/>
    <cellStyle name="Card 5" xfId="1146"/>
    <cellStyle name="Card 6" xfId="1147"/>
    <cellStyle name="Card 7" xfId="1148"/>
    <cellStyle name="Card 8" xfId="1149"/>
    <cellStyle name="Card 9" xfId="1150"/>
    <cellStyle name="Card B" xfId="1151"/>
    <cellStyle name="Card B 10" xfId="1152"/>
    <cellStyle name="Card B 2" xfId="1153"/>
    <cellStyle name="Card B 3" xfId="1154"/>
    <cellStyle name="Card B 3 2" xfId="1155"/>
    <cellStyle name="Card B 4" xfId="1156"/>
    <cellStyle name="Card B 5" xfId="1157"/>
    <cellStyle name="Card B 6" xfId="1158"/>
    <cellStyle name="Card B 7" xfId="1159"/>
    <cellStyle name="Card B 8" xfId="1160"/>
    <cellStyle name="Card B 9" xfId="1161"/>
    <cellStyle name="Card BL" xfId="1162"/>
    <cellStyle name="Card BL 10" xfId="1163"/>
    <cellStyle name="Card BL 2" xfId="1164"/>
    <cellStyle name="Card BL 3" xfId="1165"/>
    <cellStyle name="Card BL 3 2" xfId="1166"/>
    <cellStyle name="Card BL 4" xfId="1167"/>
    <cellStyle name="Card BL 5" xfId="1168"/>
    <cellStyle name="Card BL 6" xfId="1169"/>
    <cellStyle name="Card BL 7" xfId="1170"/>
    <cellStyle name="Card BL 8" xfId="1171"/>
    <cellStyle name="Card BL 9" xfId="1172"/>
    <cellStyle name="Card BR" xfId="1173"/>
    <cellStyle name="Card BR 10" xfId="1174"/>
    <cellStyle name="Card BR 2" xfId="1175"/>
    <cellStyle name="Card BR 3" xfId="1176"/>
    <cellStyle name="Card BR 3 2" xfId="1177"/>
    <cellStyle name="Card BR 4" xfId="1178"/>
    <cellStyle name="Card BR 5" xfId="1179"/>
    <cellStyle name="Card BR 6" xfId="1180"/>
    <cellStyle name="Card BR 7" xfId="1181"/>
    <cellStyle name="Card BR 8" xfId="1182"/>
    <cellStyle name="Card BR 9" xfId="1183"/>
    <cellStyle name="Card L" xfId="1184"/>
    <cellStyle name="Card L 10" xfId="1185"/>
    <cellStyle name="Card L 2" xfId="1186"/>
    <cellStyle name="Card L 3" xfId="1187"/>
    <cellStyle name="Card L 3 2" xfId="1188"/>
    <cellStyle name="Card L 4" xfId="1189"/>
    <cellStyle name="Card L 5" xfId="1190"/>
    <cellStyle name="Card L 6" xfId="1191"/>
    <cellStyle name="Card L 7" xfId="1192"/>
    <cellStyle name="Card L 8" xfId="1193"/>
    <cellStyle name="Card L 9" xfId="1194"/>
    <cellStyle name="Card R" xfId="1195"/>
    <cellStyle name="Card R 10" xfId="1196"/>
    <cellStyle name="Card R 2" xfId="1197"/>
    <cellStyle name="Card R 3" xfId="1198"/>
    <cellStyle name="Card R 3 2" xfId="1199"/>
    <cellStyle name="Card R 4" xfId="1200"/>
    <cellStyle name="Card R 5" xfId="1201"/>
    <cellStyle name="Card R 6" xfId="1202"/>
    <cellStyle name="Card R 7" xfId="1203"/>
    <cellStyle name="Card R 8" xfId="1204"/>
    <cellStyle name="Card R 9" xfId="1205"/>
    <cellStyle name="Card T" xfId="1206"/>
    <cellStyle name="Card T 10" xfId="1207"/>
    <cellStyle name="Card T 2" xfId="1208"/>
    <cellStyle name="Card T 3" xfId="1209"/>
    <cellStyle name="Card T 3 2" xfId="1210"/>
    <cellStyle name="Card T 4" xfId="1211"/>
    <cellStyle name="Card T 5" xfId="1212"/>
    <cellStyle name="Card T 6" xfId="1213"/>
    <cellStyle name="Card T 7" xfId="1214"/>
    <cellStyle name="Card T 8" xfId="1215"/>
    <cellStyle name="Card T 9" xfId="1216"/>
    <cellStyle name="Card TL" xfId="1217"/>
    <cellStyle name="Card TL 10" xfId="1218"/>
    <cellStyle name="Card TL 2" xfId="1219"/>
    <cellStyle name="Card TL 3" xfId="1220"/>
    <cellStyle name="Card TL 3 2" xfId="1221"/>
    <cellStyle name="Card TL 4" xfId="1222"/>
    <cellStyle name="Card TL 5" xfId="1223"/>
    <cellStyle name="Card TL 6" xfId="1224"/>
    <cellStyle name="Card TL 7" xfId="1225"/>
    <cellStyle name="Card TL 8" xfId="1226"/>
    <cellStyle name="Card TL 9" xfId="1227"/>
    <cellStyle name="Card TR" xfId="1228"/>
    <cellStyle name="Card TR 10" xfId="1229"/>
    <cellStyle name="Card TR 2" xfId="1230"/>
    <cellStyle name="Card TR 3" xfId="1231"/>
    <cellStyle name="Card TR 3 2" xfId="1232"/>
    <cellStyle name="Card TR 4" xfId="1233"/>
    <cellStyle name="Card TR 5" xfId="1234"/>
    <cellStyle name="Card TR 6" xfId="1235"/>
    <cellStyle name="Card TR 7" xfId="1236"/>
    <cellStyle name="Card TR 8" xfId="1237"/>
    <cellStyle name="Card TR 9" xfId="1238"/>
    <cellStyle name="Card_obrtna dela" xfId="1239"/>
    <cellStyle name="Check Cell 2" xfId="1241"/>
    <cellStyle name="Check Cell 3" xfId="1240"/>
    <cellStyle name="Column Header" xfId="1242"/>
    <cellStyle name="Column Header 10" xfId="1243"/>
    <cellStyle name="Column Header 2" xfId="1244"/>
    <cellStyle name="Column Header 3" xfId="1245"/>
    <cellStyle name="Column Header 3 2" xfId="1246"/>
    <cellStyle name="Column Header 4" xfId="1247"/>
    <cellStyle name="Column Header 5" xfId="1248"/>
    <cellStyle name="Column Header 6" xfId="1249"/>
    <cellStyle name="Column Header 7" xfId="1250"/>
    <cellStyle name="Column Header 8" xfId="1251"/>
    <cellStyle name="Column Header 9" xfId="1252"/>
    <cellStyle name="Comma 2" xfId="1253"/>
    <cellStyle name="Comma 2 2" xfId="1254"/>
    <cellStyle name="Comma 2 3" xfId="1255"/>
    <cellStyle name="Comma 2 4" xfId="1256"/>
    <cellStyle name="Comma 3" xfId="1257"/>
    <cellStyle name="Comma 3 2" xfId="1258"/>
    <cellStyle name="Comma0" xfId="1259"/>
    <cellStyle name="Comma0 10" xfId="1260"/>
    <cellStyle name="Comma0 11" xfId="1261"/>
    <cellStyle name="Comma0 12" xfId="1262"/>
    <cellStyle name="Comma0 13" xfId="1263"/>
    <cellStyle name="Comma0 14" xfId="1264"/>
    <cellStyle name="Comma0 15" xfId="1265"/>
    <cellStyle name="Comma0 16" xfId="1266"/>
    <cellStyle name="Comma0 17" xfId="1267"/>
    <cellStyle name="Comma0 18" xfId="1268"/>
    <cellStyle name="Comma0 19" xfId="1269"/>
    <cellStyle name="Comma0 2" xfId="1270"/>
    <cellStyle name="Comma0 20" xfId="1271"/>
    <cellStyle name="Comma0 21" xfId="1272"/>
    <cellStyle name="Comma0 22" xfId="1273"/>
    <cellStyle name="Comma0 23" xfId="1274"/>
    <cellStyle name="Comma0 24" xfId="1275"/>
    <cellStyle name="Comma0 25" xfId="1276"/>
    <cellStyle name="Comma0 26" xfId="1277"/>
    <cellStyle name="Comma0 27" xfId="1278"/>
    <cellStyle name="Comma0 28" xfId="1279"/>
    <cellStyle name="Comma0 29" xfId="1280"/>
    <cellStyle name="Comma0 3" xfId="1281"/>
    <cellStyle name="Comma0 30" xfId="1282"/>
    <cellStyle name="Comma0 31" xfId="1283"/>
    <cellStyle name="Comma0 32" xfId="1284"/>
    <cellStyle name="Comma0 33" xfId="1285"/>
    <cellStyle name="Comma0 34" xfId="1286"/>
    <cellStyle name="Comma0 35" xfId="1287"/>
    <cellStyle name="Comma0 4" xfId="1288"/>
    <cellStyle name="Comma0 5" xfId="1289"/>
    <cellStyle name="Comma0 6" xfId="1290"/>
    <cellStyle name="Comma0 7" xfId="1291"/>
    <cellStyle name="Comma0 8" xfId="1292"/>
    <cellStyle name="Comma0 9" xfId="1293"/>
    <cellStyle name="Currency 2" xfId="1294"/>
    <cellStyle name="Currency 2 2" xfId="5409"/>
    <cellStyle name="Currency0" xfId="1295"/>
    <cellStyle name="Currency0 10" xfId="1296"/>
    <cellStyle name="Currency0 11" xfId="1297"/>
    <cellStyle name="Currency0 12" xfId="1298"/>
    <cellStyle name="Currency0 13" xfId="1299"/>
    <cellStyle name="Currency0 14" xfId="1300"/>
    <cellStyle name="Currency0 15" xfId="1301"/>
    <cellStyle name="Currency0 16" xfId="1302"/>
    <cellStyle name="Currency0 17" xfId="1303"/>
    <cellStyle name="Currency0 18" xfId="1304"/>
    <cellStyle name="Currency0 19" xfId="1305"/>
    <cellStyle name="Currency0 2" xfId="1306"/>
    <cellStyle name="Currency0 20" xfId="1307"/>
    <cellStyle name="Currency0 21" xfId="1308"/>
    <cellStyle name="Currency0 22" xfId="1309"/>
    <cellStyle name="Currency0 23" xfId="1310"/>
    <cellStyle name="Currency0 24" xfId="1311"/>
    <cellStyle name="Currency0 25" xfId="1312"/>
    <cellStyle name="Currency0 26" xfId="1313"/>
    <cellStyle name="Currency0 27" xfId="1314"/>
    <cellStyle name="Currency0 28" xfId="1315"/>
    <cellStyle name="Currency0 29" xfId="1316"/>
    <cellStyle name="Currency0 3" xfId="1317"/>
    <cellStyle name="Currency0 30" xfId="1318"/>
    <cellStyle name="Currency0 31" xfId="1319"/>
    <cellStyle name="Currency0 32" xfId="1320"/>
    <cellStyle name="Currency0 33" xfId="1321"/>
    <cellStyle name="Currency0 34" xfId="1322"/>
    <cellStyle name="Currency0 35" xfId="1323"/>
    <cellStyle name="Currency0 4" xfId="1324"/>
    <cellStyle name="Currency0 5" xfId="1325"/>
    <cellStyle name="Currency0 6" xfId="1326"/>
    <cellStyle name="Currency0 7" xfId="1327"/>
    <cellStyle name="Currency0 8" xfId="1328"/>
    <cellStyle name="Currency0 9" xfId="1329"/>
    <cellStyle name="Date" xfId="1330"/>
    <cellStyle name="Date 2" xfId="1331"/>
    <cellStyle name="Date 3" xfId="1332"/>
    <cellStyle name="Dobro 2" xfId="1333"/>
    <cellStyle name="Dobro 2 2" xfId="1334"/>
    <cellStyle name="Dobro 3" xfId="1335"/>
    <cellStyle name="Dobro 3 2" xfId="1336"/>
    <cellStyle name="Dobro 4" xfId="1337"/>
    <cellStyle name="Excel Built-in 20% - Accent1" xfId="1338"/>
    <cellStyle name="Excel Built-in 20% - Accent2" xfId="1339"/>
    <cellStyle name="Excel Built-in 20% - Accent3" xfId="1340"/>
    <cellStyle name="Excel Built-in 20% - Accent4" xfId="1341"/>
    <cellStyle name="Excel Built-in 20% - Accent5" xfId="1342"/>
    <cellStyle name="Excel Built-in 20% - Accent6" xfId="1343"/>
    <cellStyle name="Excel Built-in 40% - Accent1" xfId="1344"/>
    <cellStyle name="Excel Built-in 40% - Accent2" xfId="1345"/>
    <cellStyle name="Excel Built-in 40% - Accent3" xfId="1346"/>
    <cellStyle name="Excel Built-in 40% - Accent4" xfId="1347"/>
    <cellStyle name="Excel Built-in 40% - Accent5" xfId="1348"/>
    <cellStyle name="Excel Built-in 40% - Accent6" xfId="1349"/>
    <cellStyle name="Excel Built-in 60% - Accent1" xfId="1350"/>
    <cellStyle name="Excel Built-in 60% - Accent2" xfId="1351"/>
    <cellStyle name="Excel Built-in 60% - Accent3" xfId="1352"/>
    <cellStyle name="Excel Built-in 60% - Accent4" xfId="1353"/>
    <cellStyle name="Excel Built-in 60% - Accent5" xfId="1354"/>
    <cellStyle name="Excel Built-in 60% - Accent6" xfId="1355"/>
    <cellStyle name="Excel Built-in Accent1" xfId="1356"/>
    <cellStyle name="Excel Built-in Accent2" xfId="1357"/>
    <cellStyle name="Excel Built-in Accent3" xfId="1358"/>
    <cellStyle name="Excel Built-in Accent4" xfId="1359"/>
    <cellStyle name="Excel Built-in Accent5" xfId="1360"/>
    <cellStyle name="Excel Built-in Accent6" xfId="1361"/>
    <cellStyle name="Excel Built-in Bad" xfId="1362"/>
    <cellStyle name="Excel Built-in Calculation" xfId="1363"/>
    <cellStyle name="Excel Built-in Check Cell" xfId="1364"/>
    <cellStyle name="Excel Built-in Explanatory Text" xfId="1365"/>
    <cellStyle name="Excel Built-in Good" xfId="1366"/>
    <cellStyle name="Excel Built-in Heading 1" xfId="1367"/>
    <cellStyle name="Excel Built-in Heading 2" xfId="1368"/>
    <cellStyle name="Excel Built-in Heading 3" xfId="1369"/>
    <cellStyle name="Excel Built-in Heading 4" xfId="1370"/>
    <cellStyle name="Excel Built-in Input" xfId="1371"/>
    <cellStyle name="Excel Built-in Linked Cell" xfId="1372"/>
    <cellStyle name="Excel Built-in Neutral" xfId="1373"/>
    <cellStyle name="Excel Built-in Normal" xfId="1374"/>
    <cellStyle name="Excel Built-in Normal 2" xfId="1375"/>
    <cellStyle name="Excel Built-in Note" xfId="1376"/>
    <cellStyle name="Excel Built-in Output" xfId="1377"/>
    <cellStyle name="Excel Built-in Output 2" xfId="1378"/>
    <cellStyle name="Excel Built-in Title" xfId="1379"/>
    <cellStyle name="Excel Built-in Total" xfId="1380"/>
    <cellStyle name="Excel Built-in Total 2" xfId="1381"/>
    <cellStyle name="Excel Built-in Warning Text" xfId="1382"/>
    <cellStyle name="Explanatory Text 2" xfId="1384"/>
    <cellStyle name="Explanatory Text 3" xfId="1383"/>
    <cellStyle name="Fixed" xfId="1385"/>
    <cellStyle name="Fixed 2" xfId="1386"/>
    <cellStyle name="Fixed 3" xfId="1387"/>
    <cellStyle name="Good 2" xfId="1388"/>
    <cellStyle name="Heading 1 2" xfId="1390"/>
    <cellStyle name="Heading 1 3" xfId="1389"/>
    <cellStyle name="Heading 2 2" xfId="1392"/>
    <cellStyle name="Heading 2 3" xfId="1391"/>
    <cellStyle name="Heading 3 2" xfId="1394"/>
    <cellStyle name="Heading 3 3" xfId="1393"/>
    <cellStyle name="Heading 4 2" xfId="1396"/>
    <cellStyle name="Heading 4 3" xfId="1395"/>
    <cellStyle name="Heading1" xfId="1397"/>
    <cellStyle name="Heading1 2" xfId="1398"/>
    <cellStyle name="Heading2" xfId="1399"/>
    <cellStyle name="Heading2 2" xfId="1400"/>
    <cellStyle name="Hiperpovezava 2" xfId="1401"/>
    <cellStyle name="Input 2" xfId="1403"/>
    <cellStyle name="Input 3" xfId="1402"/>
    <cellStyle name="Item" xfId="1404"/>
    <cellStyle name="Izhod 2" xfId="1405"/>
    <cellStyle name="Izhod 2 2" xfId="1406"/>
    <cellStyle name="Izhod 2 3" xfId="1407"/>
    <cellStyle name="Izhod 3" xfId="1408"/>
    <cellStyle name="Izhod 3 2" xfId="1409"/>
    <cellStyle name="Izhod 4" xfId="1410"/>
    <cellStyle name="Keš" xfId="1411"/>
    <cellStyle name="Keš 2" xfId="1412"/>
    <cellStyle name="Keš 2 3" xfId="1413"/>
    <cellStyle name="Keš 3" xfId="1414"/>
    <cellStyle name="Linked Cell 2" xfId="1416"/>
    <cellStyle name="Linked Cell 3" xfId="1415"/>
    <cellStyle name="Naslov 1 2" xfId="1417"/>
    <cellStyle name="Naslov 1 3" xfId="1418"/>
    <cellStyle name="Naslov 2 2" xfId="1419"/>
    <cellStyle name="Naslov 2 3" xfId="1420"/>
    <cellStyle name="Naslov 3 2" xfId="1421"/>
    <cellStyle name="Naslov 3 3" xfId="1422"/>
    <cellStyle name="Naslov 4 2" xfId="1423"/>
    <cellStyle name="Naslov 4 3" xfId="1424"/>
    <cellStyle name="Naslov 5" xfId="1425"/>
    <cellStyle name="Naslov 5 2" xfId="1426"/>
    <cellStyle name="Naslov 6" xfId="1427"/>
    <cellStyle name="Naslov 6 2" xfId="1428"/>
    <cellStyle name="Naslov 7" xfId="1429"/>
    <cellStyle name="Navadno" xfId="0" builtinId="0"/>
    <cellStyle name="Navadno 10" xfId="1430"/>
    <cellStyle name="Navadno 10 2" xfId="1431"/>
    <cellStyle name="Navadno 10 2 2" xfId="1432"/>
    <cellStyle name="Navadno 10 2 2 2" xfId="1433"/>
    <cellStyle name="Navadno 10 3" xfId="1434"/>
    <cellStyle name="Navadno 10 3 2" xfId="1435"/>
    <cellStyle name="Navadno 10 3 2 2" xfId="1436"/>
    <cellStyle name="Navadno 10 3 2 2 2" xfId="1437"/>
    <cellStyle name="Navadno 10 3 2 2 2 2" xfId="1438"/>
    <cellStyle name="Navadno 10 3 2 2 3" xfId="1439"/>
    <cellStyle name="Navadno 10 3 2 3" xfId="1440"/>
    <cellStyle name="Navadno 10 3 2 3 2" xfId="1441"/>
    <cellStyle name="Navadno 10 3 2 3 2 2" xfId="1442"/>
    <cellStyle name="Navadno 10 3 2 3 3" xfId="1443"/>
    <cellStyle name="Navadno 10 3 2 4" xfId="1444"/>
    <cellStyle name="Navadno 10 3 2 4 2" xfId="1445"/>
    <cellStyle name="Navadno 10 3 2 4 2 2" xfId="1446"/>
    <cellStyle name="Navadno 10 3 2 4 3" xfId="1447"/>
    <cellStyle name="Navadno 10 3 2 5" xfId="1448"/>
    <cellStyle name="Navadno 10 3 2 5 2" xfId="1449"/>
    <cellStyle name="Navadno 10 3 2 6" xfId="1450"/>
    <cellStyle name="Navadno 10 3 3" xfId="1451"/>
    <cellStyle name="Navadno 10 3 3 2" xfId="1452"/>
    <cellStyle name="Navadno 10 3 3 2 2" xfId="1453"/>
    <cellStyle name="Navadno 10 3 3 3" xfId="1454"/>
    <cellStyle name="Navadno 10 3 4" xfId="1455"/>
    <cellStyle name="Navadno 10 3 4 2" xfId="1456"/>
    <cellStyle name="Navadno 10 3 4 2 2" xfId="1457"/>
    <cellStyle name="Navadno 10 3 4 3" xfId="1458"/>
    <cellStyle name="Navadno 10 3 5" xfId="1459"/>
    <cellStyle name="Navadno 10 3 5 2" xfId="1460"/>
    <cellStyle name="Navadno 10 3 5 2 2" xfId="1461"/>
    <cellStyle name="Navadno 10 3 5 3" xfId="1462"/>
    <cellStyle name="Navadno 10 3 6" xfId="1463"/>
    <cellStyle name="Navadno 10 3 6 2" xfId="1464"/>
    <cellStyle name="Navadno 10 3 7" xfId="1465"/>
    <cellStyle name="Navadno 10 4" xfId="1466"/>
    <cellStyle name="Navadno 10 4 2" xfId="1467"/>
    <cellStyle name="Navadno 10 4 2 2" xfId="1468"/>
    <cellStyle name="Navadno 10 4 2 2 2" xfId="1469"/>
    <cellStyle name="Navadno 10 4 2 2 2 2" xfId="1470"/>
    <cellStyle name="Navadno 10 4 2 2 3" xfId="1471"/>
    <cellStyle name="Navadno 10 4 2 3" xfId="1472"/>
    <cellStyle name="Navadno 10 4 2 3 2" xfId="1473"/>
    <cellStyle name="Navadno 10 4 2 3 2 2" xfId="1474"/>
    <cellStyle name="Navadno 10 4 2 3 3" xfId="1475"/>
    <cellStyle name="Navadno 10 4 2 4" xfId="1476"/>
    <cellStyle name="Navadno 10 4 2 4 2" xfId="1477"/>
    <cellStyle name="Navadno 10 4 2 4 2 2" xfId="1478"/>
    <cellStyle name="Navadno 10 4 2 4 3" xfId="1479"/>
    <cellStyle name="Navadno 10 4 2 5" xfId="1480"/>
    <cellStyle name="Navadno 10 4 2 5 2" xfId="1481"/>
    <cellStyle name="Navadno 10 4 2 6" xfId="1482"/>
    <cellStyle name="Navadno 10 4 3" xfId="1483"/>
    <cellStyle name="Navadno 10 4 3 2" xfId="1484"/>
    <cellStyle name="Navadno 10 4 3 2 2" xfId="1485"/>
    <cellStyle name="Navadno 10 4 3 3" xfId="1486"/>
    <cellStyle name="Navadno 10 4 4" xfId="1487"/>
    <cellStyle name="Navadno 10 4 4 2" xfId="1488"/>
    <cellStyle name="Navadno 10 4 4 2 2" xfId="1489"/>
    <cellStyle name="Navadno 10 4 4 3" xfId="1490"/>
    <cellStyle name="Navadno 10 4 5" xfId="1491"/>
    <cellStyle name="Navadno 10 4 5 2" xfId="1492"/>
    <cellStyle name="Navadno 10 4 5 2 2" xfId="1493"/>
    <cellStyle name="Navadno 10 4 5 3" xfId="1494"/>
    <cellStyle name="Navadno 10 4 6" xfId="1495"/>
    <cellStyle name="Navadno 10 4 6 2" xfId="1496"/>
    <cellStyle name="Navadno 10 4 7" xfId="1497"/>
    <cellStyle name="Navadno 100" xfId="1498"/>
    <cellStyle name="Navadno 100 2" xfId="1499"/>
    <cellStyle name="Navadno 100 3" xfId="1500"/>
    <cellStyle name="Navadno 100 4" xfId="1501"/>
    <cellStyle name="Navadno 100 5" xfId="1502"/>
    <cellStyle name="Navadno 100 6" xfId="1503"/>
    <cellStyle name="Navadno 100 7" xfId="1504"/>
    <cellStyle name="Navadno 100 8" xfId="1505"/>
    <cellStyle name="Navadno 101" xfId="1506"/>
    <cellStyle name="Navadno 101 10" xfId="1507"/>
    <cellStyle name="Navadno 101 11" xfId="1508"/>
    <cellStyle name="Navadno 101 12" xfId="1509"/>
    <cellStyle name="Navadno 101 13" xfId="1510"/>
    <cellStyle name="Navadno 101 14" xfId="1511"/>
    <cellStyle name="Navadno 101 15" xfId="1512"/>
    <cellStyle name="Navadno 101 16" xfId="1513"/>
    <cellStyle name="Navadno 101 17" xfId="1514"/>
    <cellStyle name="Navadno 101 18" xfId="1515"/>
    <cellStyle name="Navadno 101 19" xfId="1516"/>
    <cellStyle name="Navadno 101 2" xfId="1517"/>
    <cellStyle name="Navadno 101 2 2" xfId="1518"/>
    <cellStyle name="Navadno 101 20" xfId="1519"/>
    <cellStyle name="Navadno 101 21" xfId="1520"/>
    <cellStyle name="Navadno 101 22" xfId="1521"/>
    <cellStyle name="Navadno 101 23" xfId="1522"/>
    <cellStyle name="Navadno 101 24" xfId="1523"/>
    <cellStyle name="Navadno 101 25" xfId="1524"/>
    <cellStyle name="Navadno 101 26" xfId="1525"/>
    <cellStyle name="Navadno 101 27" xfId="1526"/>
    <cellStyle name="Navadno 101 28" xfId="1527"/>
    <cellStyle name="Navadno 101 29" xfId="1528"/>
    <cellStyle name="Navadno 101 3" xfId="1529"/>
    <cellStyle name="Navadno 101 30" xfId="1530"/>
    <cellStyle name="Navadno 101 31" xfId="1531"/>
    <cellStyle name="Navadno 101 32" xfId="1532"/>
    <cellStyle name="Navadno 101 33" xfId="1533"/>
    <cellStyle name="Navadno 101 34" xfId="1534"/>
    <cellStyle name="Navadno 101 35" xfId="1535"/>
    <cellStyle name="Navadno 101 36" xfId="1536"/>
    <cellStyle name="Navadno 101 37" xfId="1537"/>
    <cellStyle name="Navadno 101 38" xfId="1538"/>
    <cellStyle name="Navadno 101 39" xfId="1539"/>
    <cellStyle name="Navadno 101 4" xfId="1540"/>
    <cellStyle name="Navadno 101 40" xfId="1541"/>
    <cellStyle name="Navadno 101 41" xfId="1542"/>
    <cellStyle name="Navadno 101 42" xfId="1543"/>
    <cellStyle name="Navadno 101 43" xfId="1544"/>
    <cellStyle name="Navadno 101 5" xfId="1545"/>
    <cellStyle name="Navadno 101 6" xfId="1546"/>
    <cellStyle name="Navadno 101 7" xfId="1547"/>
    <cellStyle name="Navadno 101 8" xfId="1548"/>
    <cellStyle name="Navadno 101 9" xfId="1549"/>
    <cellStyle name="Navadno 102" xfId="1550"/>
    <cellStyle name="Navadno 102 10" xfId="1551"/>
    <cellStyle name="Navadno 102 10 2" xfId="1552"/>
    <cellStyle name="Navadno 102 10 2 2" xfId="1553"/>
    <cellStyle name="Navadno 102 10 2 2 2" xfId="1554"/>
    <cellStyle name="Navadno 102 10 2 3" xfId="1555"/>
    <cellStyle name="Navadno 102 10 3" xfId="1556"/>
    <cellStyle name="Navadno 102 10 3 2" xfId="1557"/>
    <cellStyle name="Navadno 102 10 4" xfId="1558"/>
    <cellStyle name="Navadno 102 11" xfId="1559"/>
    <cellStyle name="Navadno 102 11 2" xfId="1560"/>
    <cellStyle name="Navadno 102 11 2 2" xfId="1561"/>
    <cellStyle name="Navadno 102 11 2 2 2" xfId="1562"/>
    <cellStyle name="Navadno 102 11 2 3" xfId="1563"/>
    <cellStyle name="Navadno 102 11 3" xfId="1564"/>
    <cellStyle name="Navadno 102 11 3 2" xfId="1565"/>
    <cellStyle name="Navadno 102 11 4" xfId="1566"/>
    <cellStyle name="Navadno 102 12" xfId="1567"/>
    <cellStyle name="Navadno 102 12 2" xfId="1568"/>
    <cellStyle name="Navadno 102 12 2 2" xfId="1569"/>
    <cellStyle name="Navadno 102 12 2 2 2" xfId="1570"/>
    <cellStyle name="Navadno 102 12 2 3" xfId="1571"/>
    <cellStyle name="Navadno 102 12 3" xfId="1572"/>
    <cellStyle name="Navadno 102 12 3 2" xfId="1573"/>
    <cellStyle name="Navadno 102 12 4" xfId="1574"/>
    <cellStyle name="Navadno 102 13" xfId="1575"/>
    <cellStyle name="Navadno 102 13 2" xfId="1576"/>
    <cellStyle name="Navadno 102 13 2 2" xfId="1577"/>
    <cellStyle name="Navadno 102 13 2 2 2" xfId="1578"/>
    <cellStyle name="Navadno 102 13 2 3" xfId="1579"/>
    <cellStyle name="Navadno 102 13 3" xfId="1580"/>
    <cellStyle name="Navadno 102 13 3 2" xfId="1581"/>
    <cellStyle name="Navadno 102 13 4" xfId="1582"/>
    <cellStyle name="Navadno 102 14" xfId="1583"/>
    <cellStyle name="Navadno 102 14 2" xfId="1584"/>
    <cellStyle name="Navadno 102 14 2 2" xfId="1585"/>
    <cellStyle name="Navadno 102 14 2 2 2" xfId="1586"/>
    <cellStyle name="Navadno 102 14 2 3" xfId="1587"/>
    <cellStyle name="Navadno 102 14 3" xfId="1588"/>
    <cellStyle name="Navadno 102 14 3 2" xfId="1589"/>
    <cellStyle name="Navadno 102 14 4" xfId="1590"/>
    <cellStyle name="Navadno 102 15" xfId="1591"/>
    <cellStyle name="Navadno 102 15 2" xfId="1592"/>
    <cellStyle name="Navadno 102 15 2 2" xfId="1593"/>
    <cellStyle name="Navadno 102 15 2 2 2" xfId="1594"/>
    <cellStyle name="Navadno 102 15 2 3" xfId="1595"/>
    <cellStyle name="Navadno 102 15 3" xfId="1596"/>
    <cellStyle name="Navadno 102 15 3 2" xfId="1597"/>
    <cellStyle name="Navadno 102 15 4" xfId="1598"/>
    <cellStyle name="Navadno 102 16" xfId="1599"/>
    <cellStyle name="Navadno 102 16 2" xfId="1600"/>
    <cellStyle name="Navadno 102 16 2 2" xfId="1601"/>
    <cellStyle name="Navadno 102 16 2 2 2" xfId="1602"/>
    <cellStyle name="Navadno 102 16 2 3" xfId="1603"/>
    <cellStyle name="Navadno 102 16 3" xfId="1604"/>
    <cellStyle name="Navadno 102 16 3 2" xfId="1605"/>
    <cellStyle name="Navadno 102 16 4" xfId="1606"/>
    <cellStyle name="Navadno 102 17" xfId="1607"/>
    <cellStyle name="Navadno 102 17 2" xfId="1608"/>
    <cellStyle name="Navadno 102 17 2 2" xfId="1609"/>
    <cellStyle name="Navadno 102 17 2 2 2" xfId="1610"/>
    <cellStyle name="Navadno 102 17 2 3" xfId="1611"/>
    <cellStyle name="Navadno 102 17 3" xfId="1612"/>
    <cellStyle name="Navadno 102 17 3 2" xfId="1613"/>
    <cellStyle name="Navadno 102 17 4" xfId="1614"/>
    <cellStyle name="Navadno 102 18" xfId="1615"/>
    <cellStyle name="Navadno 102 18 2" xfId="1616"/>
    <cellStyle name="Navadno 102 18 2 2" xfId="1617"/>
    <cellStyle name="Navadno 102 18 2 2 2" xfId="1618"/>
    <cellStyle name="Navadno 102 18 2 3" xfId="1619"/>
    <cellStyle name="Navadno 102 18 3" xfId="1620"/>
    <cellStyle name="Navadno 102 18 3 2" xfId="1621"/>
    <cellStyle name="Navadno 102 18 4" xfId="1622"/>
    <cellStyle name="Navadno 102 19" xfId="1623"/>
    <cellStyle name="Navadno 102 19 2" xfId="1624"/>
    <cellStyle name="Navadno 102 19 2 2" xfId="1625"/>
    <cellStyle name="Navadno 102 19 2 2 2" xfId="1626"/>
    <cellStyle name="Navadno 102 19 2 3" xfId="1627"/>
    <cellStyle name="Navadno 102 19 3" xfId="1628"/>
    <cellStyle name="Navadno 102 19 3 2" xfId="1629"/>
    <cellStyle name="Navadno 102 19 4" xfId="1630"/>
    <cellStyle name="Navadno 102 2" xfId="1631"/>
    <cellStyle name="Navadno 102 2 2" xfId="1632"/>
    <cellStyle name="Navadno 102 2 2 2" xfId="1633"/>
    <cellStyle name="Navadno 102 2 2 2 2" xfId="1634"/>
    <cellStyle name="Navadno 102 2 2 3" xfId="1635"/>
    <cellStyle name="Navadno 102 2 3" xfId="1636"/>
    <cellStyle name="Navadno 102 2 3 2" xfId="1637"/>
    <cellStyle name="Navadno 102 2 3 2 2" xfId="1638"/>
    <cellStyle name="Navadno 102 2 3 3" xfId="1639"/>
    <cellStyle name="Navadno 102 20" xfId="1640"/>
    <cellStyle name="Navadno 102 20 2" xfId="1641"/>
    <cellStyle name="Navadno 102 20 2 2" xfId="1642"/>
    <cellStyle name="Navadno 102 20 2 2 2" xfId="1643"/>
    <cellStyle name="Navadno 102 20 2 3" xfId="1644"/>
    <cellStyle name="Navadno 102 20 3" xfId="1645"/>
    <cellStyle name="Navadno 102 20 3 2" xfId="1646"/>
    <cellStyle name="Navadno 102 20 4" xfId="1647"/>
    <cellStyle name="Navadno 102 21" xfId="1648"/>
    <cellStyle name="Navadno 102 21 2" xfId="1649"/>
    <cellStyle name="Navadno 102 21 2 2" xfId="1650"/>
    <cellStyle name="Navadno 102 21 2 2 2" xfId="1651"/>
    <cellStyle name="Navadno 102 21 2 3" xfId="1652"/>
    <cellStyle name="Navadno 102 21 3" xfId="1653"/>
    <cellStyle name="Navadno 102 21 3 2" xfId="1654"/>
    <cellStyle name="Navadno 102 21 4" xfId="1655"/>
    <cellStyle name="Navadno 102 22" xfId="1656"/>
    <cellStyle name="Navadno 102 22 2" xfId="1657"/>
    <cellStyle name="Navadno 102 22 2 2" xfId="1658"/>
    <cellStyle name="Navadno 102 22 2 2 2" xfId="1659"/>
    <cellStyle name="Navadno 102 22 2 3" xfId="1660"/>
    <cellStyle name="Navadno 102 22 3" xfId="1661"/>
    <cellStyle name="Navadno 102 22 3 2" xfId="1662"/>
    <cellStyle name="Navadno 102 22 4" xfId="1663"/>
    <cellStyle name="Navadno 102 23" xfId="1664"/>
    <cellStyle name="Navadno 102 23 2" xfId="1665"/>
    <cellStyle name="Navadno 102 23 2 2" xfId="1666"/>
    <cellStyle name="Navadno 102 23 2 2 2" xfId="1667"/>
    <cellStyle name="Navadno 102 23 2 3" xfId="1668"/>
    <cellStyle name="Navadno 102 23 3" xfId="1669"/>
    <cellStyle name="Navadno 102 23 3 2" xfId="1670"/>
    <cellStyle name="Navadno 102 23 4" xfId="1671"/>
    <cellStyle name="Navadno 102 24" xfId="1672"/>
    <cellStyle name="Navadno 102 24 2" xfId="1673"/>
    <cellStyle name="Navadno 102 24 2 2" xfId="1674"/>
    <cellStyle name="Navadno 102 24 2 2 2" xfId="1675"/>
    <cellStyle name="Navadno 102 24 2 3" xfId="1676"/>
    <cellStyle name="Navadno 102 24 3" xfId="1677"/>
    <cellStyle name="Navadno 102 24 3 2" xfId="1678"/>
    <cellStyle name="Navadno 102 24 4" xfId="1679"/>
    <cellStyle name="Navadno 102 25" xfId="1680"/>
    <cellStyle name="Navadno 102 25 2" xfId="1681"/>
    <cellStyle name="Navadno 102 25 2 2" xfId="1682"/>
    <cellStyle name="Navadno 102 25 2 2 2" xfId="1683"/>
    <cellStyle name="Navadno 102 25 2 3" xfId="1684"/>
    <cellStyle name="Navadno 102 25 3" xfId="1685"/>
    <cellStyle name="Navadno 102 25 3 2" xfId="1686"/>
    <cellStyle name="Navadno 102 25 4" xfId="1687"/>
    <cellStyle name="Navadno 102 26" xfId="1688"/>
    <cellStyle name="Navadno 102 26 2" xfId="1689"/>
    <cellStyle name="Navadno 102 26 2 2" xfId="1690"/>
    <cellStyle name="Navadno 102 26 2 2 2" xfId="1691"/>
    <cellStyle name="Navadno 102 26 2 3" xfId="1692"/>
    <cellStyle name="Navadno 102 26 3" xfId="1693"/>
    <cellStyle name="Navadno 102 26 3 2" xfId="1694"/>
    <cellStyle name="Navadno 102 26 4" xfId="1695"/>
    <cellStyle name="Navadno 102 27" xfId="1696"/>
    <cellStyle name="Navadno 102 27 2" xfId="1697"/>
    <cellStyle name="Navadno 102 27 2 2" xfId="1698"/>
    <cellStyle name="Navadno 102 27 2 2 2" xfId="1699"/>
    <cellStyle name="Navadno 102 27 2 3" xfId="1700"/>
    <cellStyle name="Navadno 102 27 3" xfId="1701"/>
    <cellStyle name="Navadno 102 27 3 2" xfId="1702"/>
    <cellStyle name="Navadno 102 27 4" xfId="1703"/>
    <cellStyle name="Navadno 102 28" xfId="1704"/>
    <cellStyle name="Navadno 102 28 2" xfId="1705"/>
    <cellStyle name="Navadno 102 28 2 2" xfId="1706"/>
    <cellStyle name="Navadno 102 28 2 2 2" xfId="1707"/>
    <cellStyle name="Navadno 102 28 2 3" xfId="1708"/>
    <cellStyle name="Navadno 102 28 3" xfId="1709"/>
    <cellStyle name="Navadno 102 28 3 2" xfId="1710"/>
    <cellStyle name="Navadno 102 28 4" xfId="1711"/>
    <cellStyle name="Navadno 102 29" xfId="1712"/>
    <cellStyle name="Navadno 102 29 2" xfId="1713"/>
    <cellStyle name="Navadno 102 29 2 2" xfId="1714"/>
    <cellStyle name="Navadno 102 29 2 2 2" xfId="1715"/>
    <cellStyle name="Navadno 102 29 2 3" xfId="1716"/>
    <cellStyle name="Navadno 102 29 3" xfId="1717"/>
    <cellStyle name="Navadno 102 29 3 2" xfId="1718"/>
    <cellStyle name="Navadno 102 29 4" xfId="1719"/>
    <cellStyle name="Navadno 102 3" xfId="1720"/>
    <cellStyle name="Navadno 102 3 2" xfId="1721"/>
    <cellStyle name="Navadno 102 3 2 2" xfId="1722"/>
    <cellStyle name="Navadno 102 3 2 2 2" xfId="1723"/>
    <cellStyle name="Navadno 102 3 2 3" xfId="1724"/>
    <cellStyle name="Navadno 102 3 3" xfId="1725"/>
    <cellStyle name="Navadno 102 3 3 2" xfId="1726"/>
    <cellStyle name="Navadno 102 3 4" xfId="1727"/>
    <cellStyle name="Navadno 102 30" xfId="1728"/>
    <cellStyle name="Navadno 102 30 2" xfId="1729"/>
    <cellStyle name="Navadno 102 30 2 2" xfId="1730"/>
    <cellStyle name="Navadno 102 30 2 2 2" xfId="1731"/>
    <cellStyle name="Navadno 102 30 2 3" xfId="1732"/>
    <cellStyle name="Navadno 102 30 3" xfId="1733"/>
    <cellStyle name="Navadno 102 30 3 2" xfId="1734"/>
    <cellStyle name="Navadno 102 30 4" xfId="1735"/>
    <cellStyle name="Navadno 102 31" xfId="1736"/>
    <cellStyle name="Navadno 102 31 2" xfId="1737"/>
    <cellStyle name="Navadno 102 31 2 2" xfId="1738"/>
    <cellStyle name="Navadno 102 31 2 2 2" xfId="1739"/>
    <cellStyle name="Navadno 102 31 2 3" xfId="1740"/>
    <cellStyle name="Navadno 102 31 3" xfId="1741"/>
    <cellStyle name="Navadno 102 31 3 2" xfId="1742"/>
    <cellStyle name="Navadno 102 31 4" xfId="1743"/>
    <cellStyle name="Navadno 102 32" xfId="1744"/>
    <cellStyle name="Navadno 102 32 2" xfId="1745"/>
    <cellStyle name="Navadno 102 32 2 2" xfId="1746"/>
    <cellStyle name="Navadno 102 32 2 2 2" xfId="1747"/>
    <cellStyle name="Navadno 102 32 2 3" xfId="1748"/>
    <cellStyle name="Navadno 102 32 3" xfId="1749"/>
    <cellStyle name="Navadno 102 32 3 2" xfId="1750"/>
    <cellStyle name="Navadno 102 32 4" xfId="1751"/>
    <cellStyle name="Navadno 102 33" xfId="1752"/>
    <cellStyle name="Navadno 102 33 2" xfId="1753"/>
    <cellStyle name="Navadno 102 33 2 2" xfId="1754"/>
    <cellStyle name="Navadno 102 33 2 2 2" xfId="1755"/>
    <cellStyle name="Navadno 102 33 2 3" xfId="1756"/>
    <cellStyle name="Navadno 102 33 3" xfId="1757"/>
    <cellStyle name="Navadno 102 33 3 2" xfId="1758"/>
    <cellStyle name="Navadno 102 33 4" xfId="1759"/>
    <cellStyle name="Navadno 102 34" xfId="1760"/>
    <cellStyle name="Navadno 102 34 2" xfId="1761"/>
    <cellStyle name="Navadno 102 34 2 2" xfId="1762"/>
    <cellStyle name="Navadno 102 34 2 2 2" xfId="1763"/>
    <cellStyle name="Navadno 102 34 2 3" xfId="1764"/>
    <cellStyle name="Navadno 102 34 3" xfId="1765"/>
    <cellStyle name="Navadno 102 34 3 2" xfId="1766"/>
    <cellStyle name="Navadno 102 34 4" xfId="1767"/>
    <cellStyle name="Navadno 102 35" xfId="1768"/>
    <cellStyle name="Navadno 102 35 2" xfId="1769"/>
    <cellStyle name="Navadno 102 35 2 2" xfId="1770"/>
    <cellStyle name="Navadno 102 35 2 2 2" xfId="1771"/>
    <cellStyle name="Navadno 102 35 2 3" xfId="1772"/>
    <cellStyle name="Navadno 102 35 3" xfId="1773"/>
    <cellStyle name="Navadno 102 35 3 2" xfId="1774"/>
    <cellStyle name="Navadno 102 35 4" xfId="1775"/>
    <cellStyle name="Navadno 102 36" xfId="1776"/>
    <cellStyle name="Navadno 102 36 2" xfId="1777"/>
    <cellStyle name="Navadno 102 36 2 2" xfId="1778"/>
    <cellStyle name="Navadno 102 36 2 2 2" xfId="1779"/>
    <cellStyle name="Navadno 102 36 2 3" xfId="1780"/>
    <cellStyle name="Navadno 102 36 3" xfId="1781"/>
    <cellStyle name="Navadno 102 36 3 2" xfId="1782"/>
    <cellStyle name="Navadno 102 36 4" xfId="1783"/>
    <cellStyle name="Navadno 102 37" xfId="1784"/>
    <cellStyle name="Navadno 102 37 2" xfId="1785"/>
    <cellStyle name="Navadno 102 37 2 2" xfId="1786"/>
    <cellStyle name="Navadno 102 37 2 2 2" xfId="1787"/>
    <cellStyle name="Navadno 102 37 2 3" xfId="1788"/>
    <cellStyle name="Navadno 102 37 3" xfId="1789"/>
    <cellStyle name="Navadno 102 37 3 2" xfId="1790"/>
    <cellStyle name="Navadno 102 37 4" xfId="1791"/>
    <cellStyle name="Navadno 102 38" xfId="1792"/>
    <cellStyle name="Navadno 102 38 2" xfId="1793"/>
    <cellStyle name="Navadno 102 38 2 2" xfId="1794"/>
    <cellStyle name="Navadno 102 38 2 2 2" xfId="1795"/>
    <cellStyle name="Navadno 102 38 2 3" xfId="1796"/>
    <cellStyle name="Navadno 102 38 3" xfId="1797"/>
    <cellStyle name="Navadno 102 38 3 2" xfId="1798"/>
    <cellStyle name="Navadno 102 38 4" xfId="1799"/>
    <cellStyle name="Navadno 102 39" xfId="1800"/>
    <cellStyle name="Navadno 102 39 2" xfId="1801"/>
    <cellStyle name="Navadno 102 39 2 2" xfId="1802"/>
    <cellStyle name="Navadno 102 39 2 2 2" xfId="1803"/>
    <cellStyle name="Navadno 102 39 2 3" xfId="1804"/>
    <cellStyle name="Navadno 102 39 3" xfId="1805"/>
    <cellStyle name="Navadno 102 39 3 2" xfId="1806"/>
    <cellStyle name="Navadno 102 39 4" xfId="1807"/>
    <cellStyle name="Navadno 102 4" xfId="1808"/>
    <cellStyle name="Navadno 102 4 2" xfId="1809"/>
    <cellStyle name="Navadno 102 4 2 2" xfId="1810"/>
    <cellStyle name="Navadno 102 4 2 2 2" xfId="1811"/>
    <cellStyle name="Navadno 102 4 2 3" xfId="1812"/>
    <cellStyle name="Navadno 102 4 3" xfId="1813"/>
    <cellStyle name="Navadno 102 4 3 2" xfId="1814"/>
    <cellStyle name="Navadno 102 4 4" xfId="1815"/>
    <cellStyle name="Navadno 102 40" xfId="1816"/>
    <cellStyle name="Navadno 102 40 2" xfId="1817"/>
    <cellStyle name="Navadno 102 40 2 2" xfId="1818"/>
    <cellStyle name="Navadno 102 40 2 2 2" xfId="1819"/>
    <cellStyle name="Navadno 102 40 2 3" xfId="1820"/>
    <cellStyle name="Navadno 102 40 3" xfId="1821"/>
    <cellStyle name="Navadno 102 40 3 2" xfId="1822"/>
    <cellStyle name="Navadno 102 40 4" xfId="1823"/>
    <cellStyle name="Navadno 102 41" xfId="1824"/>
    <cellStyle name="Navadno 102 41 2" xfId="1825"/>
    <cellStyle name="Navadno 102 41 2 2" xfId="1826"/>
    <cellStyle name="Navadno 102 41 2 2 2" xfId="1827"/>
    <cellStyle name="Navadno 102 41 2 3" xfId="1828"/>
    <cellStyle name="Navadno 102 41 3" xfId="1829"/>
    <cellStyle name="Navadno 102 41 3 2" xfId="1830"/>
    <cellStyle name="Navadno 102 41 4" xfId="1831"/>
    <cellStyle name="Navadno 102 42" xfId="1832"/>
    <cellStyle name="Navadno 102 42 2" xfId="1833"/>
    <cellStyle name="Navadno 102 42 2 2" xfId="1834"/>
    <cellStyle name="Navadno 102 42 2 2 2" xfId="1835"/>
    <cellStyle name="Navadno 102 42 2 3" xfId="1836"/>
    <cellStyle name="Navadno 102 42 3" xfId="1837"/>
    <cellStyle name="Navadno 102 42 3 2" xfId="1838"/>
    <cellStyle name="Navadno 102 42 4" xfId="1839"/>
    <cellStyle name="Navadno 102 43" xfId="1840"/>
    <cellStyle name="Navadno 102 43 2" xfId="1841"/>
    <cellStyle name="Navadno 102 43 2 2" xfId="1842"/>
    <cellStyle name="Navadno 102 43 2 2 2" xfId="1843"/>
    <cellStyle name="Navadno 102 43 2 3" xfId="1844"/>
    <cellStyle name="Navadno 102 43 3" xfId="1845"/>
    <cellStyle name="Navadno 102 43 3 2" xfId="1846"/>
    <cellStyle name="Navadno 102 43 4" xfId="1847"/>
    <cellStyle name="Navadno 102 44" xfId="1848"/>
    <cellStyle name="Navadno 102 45" xfId="1849"/>
    <cellStyle name="Navadno 102 45 2" xfId="1850"/>
    <cellStyle name="Navadno 102 46" xfId="1851"/>
    <cellStyle name="Navadno 102 5" xfId="1852"/>
    <cellStyle name="Navadno 102 5 2" xfId="1853"/>
    <cellStyle name="Navadno 102 5 2 2" xfId="1854"/>
    <cellStyle name="Navadno 102 5 2 2 2" xfId="1855"/>
    <cellStyle name="Navadno 102 5 2 3" xfId="1856"/>
    <cellStyle name="Navadno 102 5 3" xfId="1857"/>
    <cellStyle name="Navadno 102 5 3 2" xfId="1858"/>
    <cellStyle name="Navadno 102 5 4" xfId="1859"/>
    <cellStyle name="Navadno 102 6" xfId="1860"/>
    <cellStyle name="Navadno 102 6 2" xfId="1861"/>
    <cellStyle name="Navadno 102 6 2 2" xfId="1862"/>
    <cellStyle name="Navadno 102 6 2 2 2" xfId="1863"/>
    <cellStyle name="Navadno 102 6 2 3" xfId="1864"/>
    <cellStyle name="Navadno 102 6 3" xfId="1865"/>
    <cellStyle name="Navadno 102 6 3 2" xfId="1866"/>
    <cellStyle name="Navadno 102 6 4" xfId="1867"/>
    <cellStyle name="Navadno 102 7" xfId="1868"/>
    <cellStyle name="Navadno 102 7 2" xfId="1869"/>
    <cellStyle name="Navadno 102 7 2 2" xfId="1870"/>
    <cellStyle name="Navadno 102 7 2 2 2" xfId="1871"/>
    <cellStyle name="Navadno 102 7 2 3" xfId="1872"/>
    <cellStyle name="Navadno 102 7 3" xfId="1873"/>
    <cellStyle name="Navadno 102 7 3 2" xfId="1874"/>
    <cellStyle name="Navadno 102 7 4" xfId="1875"/>
    <cellStyle name="Navadno 102 8" xfId="1876"/>
    <cellStyle name="Navadno 102 8 2" xfId="1877"/>
    <cellStyle name="Navadno 102 8 2 2" xfId="1878"/>
    <cellStyle name="Navadno 102 8 2 2 2" xfId="1879"/>
    <cellStyle name="Navadno 102 8 2 3" xfId="1880"/>
    <cellStyle name="Navadno 102 8 3" xfId="1881"/>
    <cellStyle name="Navadno 102 8 3 2" xfId="1882"/>
    <cellStyle name="Navadno 102 8 4" xfId="1883"/>
    <cellStyle name="Navadno 102 9" xfId="1884"/>
    <cellStyle name="Navadno 102 9 2" xfId="1885"/>
    <cellStyle name="Navadno 102 9 2 2" xfId="1886"/>
    <cellStyle name="Navadno 102 9 2 2 2" xfId="1887"/>
    <cellStyle name="Navadno 102 9 2 3" xfId="1888"/>
    <cellStyle name="Navadno 102 9 3" xfId="1889"/>
    <cellStyle name="Navadno 102 9 3 2" xfId="1890"/>
    <cellStyle name="Navadno 102 9 4" xfId="1891"/>
    <cellStyle name="Navadno 103" xfId="1892"/>
    <cellStyle name="Navadno 103 10" xfId="1893"/>
    <cellStyle name="Navadno 103 10 2" xfId="1894"/>
    <cellStyle name="Navadno 103 10 2 2" xfId="1895"/>
    <cellStyle name="Navadno 103 10 2 2 2" xfId="1896"/>
    <cellStyle name="Navadno 103 10 2 3" xfId="1897"/>
    <cellStyle name="Navadno 103 10 3" xfId="1898"/>
    <cellStyle name="Navadno 103 10 3 2" xfId="1899"/>
    <cellStyle name="Navadno 103 10 4" xfId="1900"/>
    <cellStyle name="Navadno 103 11" xfId="1901"/>
    <cellStyle name="Navadno 103 11 2" xfId="1902"/>
    <cellStyle name="Navadno 103 11 2 2" xfId="1903"/>
    <cellStyle name="Navadno 103 11 2 2 2" xfId="1904"/>
    <cellStyle name="Navadno 103 11 2 3" xfId="1905"/>
    <cellStyle name="Navadno 103 11 3" xfId="1906"/>
    <cellStyle name="Navadno 103 11 3 2" xfId="1907"/>
    <cellStyle name="Navadno 103 11 4" xfId="1908"/>
    <cellStyle name="Navadno 103 12" xfId="1909"/>
    <cellStyle name="Navadno 103 12 2" xfId="1910"/>
    <cellStyle name="Navadno 103 12 2 2" xfId="1911"/>
    <cellStyle name="Navadno 103 12 2 2 2" xfId="1912"/>
    <cellStyle name="Navadno 103 12 2 3" xfId="1913"/>
    <cellStyle name="Navadno 103 12 3" xfId="1914"/>
    <cellStyle name="Navadno 103 12 3 2" xfId="1915"/>
    <cellStyle name="Navadno 103 12 4" xfId="1916"/>
    <cellStyle name="Navadno 103 13" xfId="1917"/>
    <cellStyle name="Navadno 103 13 2" xfId="1918"/>
    <cellStyle name="Navadno 103 13 2 2" xfId="1919"/>
    <cellStyle name="Navadno 103 13 2 2 2" xfId="1920"/>
    <cellStyle name="Navadno 103 13 2 3" xfId="1921"/>
    <cellStyle name="Navadno 103 13 3" xfId="1922"/>
    <cellStyle name="Navadno 103 13 3 2" xfId="1923"/>
    <cellStyle name="Navadno 103 13 4" xfId="1924"/>
    <cellStyle name="Navadno 103 14" xfId="1925"/>
    <cellStyle name="Navadno 103 14 2" xfId="1926"/>
    <cellStyle name="Navadno 103 14 2 2" xfId="1927"/>
    <cellStyle name="Navadno 103 14 2 2 2" xfId="1928"/>
    <cellStyle name="Navadno 103 14 2 3" xfId="1929"/>
    <cellStyle name="Navadno 103 14 3" xfId="1930"/>
    <cellStyle name="Navadno 103 14 3 2" xfId="1931"/>
    <cellStyle name="Navadno 103 14 4" xfId="1932"/>
    <cellStyle name="Navadno 103 15" xfId="1933"/>
    <cellStyle name="Navadno 103 15 2" xfId="1934"/>
    <cellStyle name="Navadno 103 15 2 2" xfId="1935"/>
    <cellStyle name="Navadno 103 15 2 2 2" xfId="1936"/>
    <cellStyle name="Navadno 103 15 2 3" xfId="1937"/>
    <cellStyle name="Navadno 103 15 3" xfId="1938"/>
    <cellStyle name="Navadno 103 15 3 2" xfId="1939"/>
    <cellStyle name="Navadno 103 15 4" xfId="1940"/>
    <cellStyle name="Navadno 103 16" xfId="1941"/>
    <cellStyle name="Navadno 103 16 2" xfId="1942"/>
    <cellStyle name="Navadno 103 16 2 2" xfId="1943"/>
    <cellStyle name="Navadno 103 16 2 2 2" xfId="1944"/>
    <cellStyle name="Navadno 103 16 2 3" xfId="1945"/>
    <cellStyle name="Navadno 103 16 3" xfId="1946"/>
    <cellStyle name="Navadno 103 16 3 2" xfId="1947"/>
    <cellStyle name="Navadno 103 16 4" xfId="1948"/>
    <cellStyle name="Navadno 103 17" xfId="1949"/>
    <cellStyle name="Navadno 103 17 2" xfId="1950"/>
    <cellStyle name="Navadno 103 17 2 2" xfId="1951"/>
    <cellStyle name="Navadno 103 17 2 2 2" xfId="1952"/>
    <cellStyle name="Navadno 103 17 2 3" xfId="1953"/>
    <cellStyle name="Navadno 103 17 3" xfId="1954"/>
    <cellStyle name="Navadno 103 17 3 2" xfId="1955"/>
    <cellStyle name="Navadno 103 17 4" xfId="1956"/>
    <cellStyle name="Navadno 103 18" xfId="1957"/>
    <cellStyle name="Navadno 103 18 2" xfId="1958"/>
    <cellStyle name="Navadno 103 18 2 2" xfId="1959"/>
    <cellStyle name="Navadno 103 18 2 2 2" xfId="1960"/>
    <cellStyle name="Navadno 103 18 2 3" xfId="1961"/>
    <cellStyle name="Navadno 103 18 3" xfId="1962"/>
    <cellStyle name="Navadno 103 18 3 2" xfId="1963"/>
    <cellStyle name="Navadno 103 18 4" xfId="1964"/>
    <cellStyle name="Navadno 103 19" xfId="1965"/>
    <cellStyle name="Navadno 103 19 2" xfId="1966"/>
    <cellStyle name="Navadno 103 19 2 2" xfId="1967"/>
    <cellStyle name="Navadno 103 19 2 2 2" xfId="1968"/>
    <cellStyle name="Navadno 103 19 2 3" xfId="1969"/>
    <cellStyle name="Navadno 103 19 3" xfId="1970"/>
    <cellStyle name="Navadno 103 19 3 2" xfId="1971"/>
    <cellStyle name="Navadno 103 19 4" xfId="1972"/>
    <cellStyle name="Navadno 103 2" xfId="1973"/>
    <cellStyle name="Navadno 103 2 2" xfId="1974"/>
    <cellStyle name="Navadno 103 2 2 2" xfId="1975"/>
    <cellStyle name="Navadno 103 2 2 2 2" xfId="1976"/>
    <cellStyle name="Navadno 103 2 2 3" xfId="1977"/>
    <cellStyle name="Navadno 103 2 3" xfId="1978"/>
    <cellStyle name="Navadno 103 2 3 2" xfId="1979"/>
    <cellStyle name="Navadno 103 2 3 2 2" xfId="1980"/>
    <cellStyle name="Navadno 103 2 3 3" xfId="1981"/>
    <cellStyle name="Navadno 103 20" xfId="1982"/>
    <cellStyle name="Navadno 103 20 2" xfId="1983"/>
    <cellStyle name="Navadno 103 20 2 2" xfId="1984"/>
    <cellStyle name="Navadno 103 20 2 2 2" xfId="1985"/>
    <cellStyle name="Navadno 103 20 2 3" xfId="1986"/>
    <cellStyle name="Navadno 103 20 3" xfId="1987"/>
    <cellStyle name="Navadno 103 20 3 2" xfId="1988"/>
    <cellStyle name="Navadno 103 20 4" xfId="1989"/>
    <cellStyle name="Navadno 103 21" xfId="1990"/>
    <cellStyle name="Navadno 103 21 2" xfId="1991"/>
    <cellStyle name="Navadno 103 21 2 2" xfId="1992"/>
    <cellStyle name="Navadno 103 21 2 2 2" xfId="1993"/>
    <cellStyle name="Navadno 103 21 2 3" xfId="1994"/>
    <cellStyle name="Navadno 103 21 3" xfId="1995"/>
    <cellStyle name="Navadno 103 21 3 2" xfId="1996"/>
    <cellStyle name="Navadno 103 21 4" xfId="1997"/>
    <cellStyle name="Navadno 103 22" xfId="1998"/>
    <cellStyle name="Navadno 103 22 2" xfId="1999"/>
    <cellStyle name="Navadno 103 22 2 2" xfId="2000"/>
    <cellStyle name="Navadno 103 22 2 2 2" xfId="2001"/>
    <cellStyle name="Navadno 103 22 2 3" xfId="2002"/>
    <cellStyle name="Navadno 103 22 3" xfId="2003"/>
    <cellStyle name="Navadno 103 22 3 2" xfId="2004"/>
    <cellStyle name="Navadno 103 22 4" xfId="2005"/>
    <cellStyle name="Navadno 103 23" xfId="2006"/>
    <cellStyle name="Navadno 103 23 2" xfId="2007"/>
    <cellStyle name="Navadno 103 23 2 2" xfId="2008"/>
    <cellStyle name="Navadno 103 23 2 2 2" xfId="2009"/>
    <cellStyle name="Navadno 103 23 2 3" xfId="2010"/>
    <cellStyle name="Navadno 103 23 3" xfId="2011"/>
    <cellStyle name="Navadno 103 23 3 2" xfId="2012"/>
    <cellStyle name="Navadno 103 23 4" xfId="2013"/>
    <cellStyle name="Navadno 103 24" xfId="2014"/>
    <cellStyle name="Navadno 103 24 2" xfId="2015"/>
    <cellStyle name="Navadno 103 24 2 2" xfId="2016"/>
    <cellStyle name="Navadno 103 24 2 2 2" xfId="2017"/>
    <cellStyle name="Navadno 103 24 2 3" xfId="2018"/>
    <cellStyle name="Navadno 103 24 3" xfId="2019"/>
    <cellStyle name="Navadno 103 24 3 2" xfId="2020"/>
    <cellStyle name="Navadno 103 24 4" xfId="2021"/>
    <cellStyle name="Navadno 103 25" xfId="2022"/>
    <cellStyle name="Navadno 103 25 2" xfId="2023"/>
    <cellStyle name="Navadno 103 25 2 2" xfId="2024"/>
    <cellStyle name="Navadno 103 25 2 2 2" xfId="2025"/>
    <cellStyle name="Navadno 103 25 2 3" xfId="2026"/>
    <cellStyle name="Navadno 103 25 3" xfId="2027"/>
    <cellStyle name="Navadno 103 25 3 2" xfId="2028"/>
    <cellStyle name="Navadno 103 25 4" xfId="2029"/>
    <cellStyle name="Navadno 103 26" xfId="2030"/>
    <cellStyle name="Navadno 103 26 2" xfId="2031"/>
    <cellStyle name="Navadno 103 26 2 2" xfId="2032"/>
    <cellStyle name="Navadno 103 26 2 2 2" xfId="2033"/>
    <cellStyle name="Navadno 103 26 2 3" xfId="2034"/>
    <cellStyle name="Navadno 103 26 3" xfId="2035"/>
    <cellStyle name="Navadno 103 26 3 2" xfId="2036"/>
    <cellStyle name="Navadno 103 26 4" xfId="2037"/>
    <cellStyle name="Navadno 103 27" xfId="2038"/>
    <cellStyle name="Navadno 103 27 2" xfId="2039"/>
    <cellStyle name="Navadno 103 27 2 2" xfId="2040"/>
    <cellStyle name="Navadno 103 27 2 2 2" xfId="2041"/>
    <cellStyle name="Navadno 103 27 2 3" xfId="2042"/>
    <cellStyle name="Navadno 103 27 3" xfId="2043"/>
    <cellStyle name="Navadno 103 27 3 2" xfId="2044"/>
    <cellStyle name="Navadno 103 27 4" xfId="2045"/>
    <cellStyle name="Navadno 103 28" xfId="2046"/>
    <cellStyle name="Navadno 103 28 2" xfId="2047"/>
    <cellStyle name="Navadno 103 28 2 2" xfId="2048"/>
    <cellStyle name="Navadno 103 28 2 2 2" xfId="2049"/>
    <cellStyle name="Navadno 103 28 2 3" xfId="2050"/>
    <cellStyle name="Navadno 103 28 3" xfId="2051"/>
    <cellStyle name="Navadno 103 28 3 2" xfId="2052"/>
    <cellStyle name="Navadno 103 28 4" xfId="2053"/>
    <cellStyle name="Navadno 103 29" xfId="2054"/>
    <cellStyle name="Navadno 103 29 2" xfId="2055"/>
    <cellStyle name="Navadno 103 29 2 2" xfId="2056"/>
    <cellStyle name="Navadno 103 29 2 2 2" xfId="2057"/>
    <cellStyle name="Navadno 103 29 2 3" xfId="2058"/>
    <cellStyle name="Navadno 103 29 3" xfId="2059"/>
    <cellStyle name="Navadno 103 29 3 2" xfId="2060"/>
    <cellStyle name="Navadno 103 29 4" xfId="2061"/>
    <cellStyle name="Navadno 103 3" xfId="2062"/>
    <cellStyle name="Navadno 103 3 2" xfId="2063"/>
    <cellStyle name="Navadno 103 3 2 2" xfId="2064"/>
    <cellStyle name="Navadno 103 3 2 2 2" xfId="2065"/>
    <cellStyle name="Navadno 103 3 2 3" xfId="2066"/>
    <cellStyle name="Navadno 103 3 3" xfId="2067"/>
    <cellStyle name="Navadno 103 3 3 2" xfId="2068"/>
    <cellStyle name="Navadno 103 3 4" xfId="2069"/>
    <cellStyle name="Navadno 103 30" xfId="2070"/>
    <cellStyle name="Navadno 103 30 2" xfId="2071"/>
    <cellStyle name="Navadno 103 30 2 2" xfId="2072"/>
    <cellStyle name="Navadno 103 30 2 2 2" xfId="2073"/>
    <cellStyle name="Navadno 103 30 2 3" xfId="2074"/>
    <cellStyle name="Navadno 103 30 3" xfId="2075"/>
    <cellStyle name="Navadno 103 30 3 2" xfId="2076"/>
    <cellStyle name="Navadno 103 30 4" xfId="2077"/>
    <cellStyle name="Navadno 103 31" xfId="2078"/>
    <cellStyle name="Navadno 103 31 2" xfId="2079"/>
    <cellStyle name="Navadno 103 31 2 2" xfId="2080"/>
    <cellStyle name="Navadno 103 31 2 2 2" xfId="2081"/>
    <cellStyle name="Navadno 103 31 2 3" xfId="2082"/>
    <cellStyle name="Navadno 103 31 3" xfId="2083"/>
    <cellStyle name="Navadno 103 31 3 2" xfId="2084"/>
    <cellStyle name="Navadno 103 31 4" xfId="2085"/>
    <cellStyle name="Navadno 103 32" xfId="2086"/>
    <cellStyle name="Navadno 103 32 2" xfId="2087"/>
    <cellStyle name="Navadno 103 32 2 2" xfId="2088"/>
    <cellStyle name="Navadno 103 32 2 2 2" xfId="2089"/>
    <cellStyle name="Navadno 103 32 2 3" xfId="2090"/>
    <cellStyle name="Navadno 103 32 3" xfId="2091"/>
    <cellStyle name="Navadno 103 32 3 2" xfId="2092"/>
    <cellStyle name="Navadno 103 32 4" xfId="2093"/>
    <cellStyle name="Navadno 103 33" xfId="2094"/>
    <cellStyle name="Navadno 103 33 2" xfId="2095"/>
    <cellStyle name="Navadno 103 33 2 2" xfId="2096"/>
    <cellStyle name="Navadno 103 33 2 2 2" xfId="2097"/>
    <cellStyle name="Navadno 103 33 2 3" xfId="2098"/>
    <cellStyle name="Navadno 103 33 3" xfId="2099"/>
    <cellStyle name="Navadno 103 33 3 2" xfId="2100"/>
    <cellStyle name="Navadno 103 33 4" xfId="2101"/>
    <cellStyle name="Navadno 103 34" xfId="2102"/>
    <cellStyle name="Navadno 103 34 2" xfId="2103"/>
    <cellStyle name="Navadno 103 34 2 2" xfId="2104"/>
    <cellStyle name="Navadno 103 34 2 2 2" xfId="2105"/>
    <cellStyle name="Navadno 103 34 2 3" xfId="2106"/>
    <cellStyle name="Navadno 103 34 3" xfId="2107"/>
    <cellStyle name="Navadno 103 34 3 2" xfId="2108"/>
    <cellStyle name="Navadno 103 34 4" xfId="2109"/>
    <cellStyle name="Navadno 103 35" xfId="2110"/>
    <cellStyle name="Navadno 103 35 2" xfId="2111"/>
    <cellStyle name="Navadno 103 35 2 2" xfId="2112"/>
    <cellStyle name="Navadno 103 35 2 2 2" xfId="2113"/>
    <cellStyle name="Navadno 103 35 2 3" xfId="2114"/>
    <cellStyle name="Navadno 103 35 3" xfId="2115"/>
    <cellStyle name="Navadno 103 35 3 2" xfId="2116"/>
    <cellStyle name="Navadno 103 35 4" xfId="2117"/>
    <cellStyle name="Navadno 103 36" xfId="2118"/>
    <cellStyle name="Navadno 103 36 2" xfId="2119"/>
    <cellStyle name="Navadno 103 36 2 2" xfId="2120"/>
    <cellStyle name="Navadno 103 36 2 2 2" xfId="2121"/>
    <cellStyle name="Navadno 103 36 2 3" xfId="2122"/>
    <cellStyle name="Navadno 103 36 3" xfId="2123"/>
    <cellStyle name="Navadno 103 36 3 2" xfId="2124"/>
    <cellStyle name="Navadno 103 36 4" xfId="2125"/>
    <cellStyle name="Navadno 103 37" xfId="2126"/>
    <cellStyle name="Navadno 103 37 2" xfId="2127"/>
    <cellStyle name="Navadno 103 37 2 2" xfId="2128"/>
    <cellStyle name="Navadno 103 37 2 2 2" xfId="2129"/>
    <cellStyle name="Navadno 103 37 2 3" xfId="2130"/>
    <cellStyle name="Navadno 103 37 3" xfId="2131"/>
    <cellStyle name="Navadno 103 37 3 2" xfId="2132"/>
    <cellStyle name="Navadno 103 37 4" xfId="2133"/>
    <cellStyle name="Navadno 103 38" xfId="2134"/>
    <cellStyle name="Navadno 103 38 2" xfId="2135"/>
    <cellStyle name="Navadno 103 38 2 2" xfId="2136"/>
    <cellStyle name="Navadno 103 38 2 2 2" xfId="2137"/>
    <cellStyle name="Navadno 103 38 2 3" xfId="2138"/>
    <cellStyle name="Navadno 103 38 3" xfId="2139"/>
    <cellStyle name="Navadno 103 38 3 2" xfId="2140"/>
    <cellStyle name="Navadno 103 38 4" xfId="2141"/>
    <cellStyle name="Navadno 103 39" xfId="2142"/>
    <cellStyle name="Navadno 103 39 2" xfId="2143"/>
    <cellStyle name="Navadno 103 39 2 2" xfId="2144"/>
    <cellStyle name="Navadno 103 39 2 2 2" xfId="2145"/>
    <cellStyle name="Navadno 103 39 2 3" xfId="2146"/>
    <cellStyle name="Navadno 103 39 3" xfId="2147"/>
    <cellStyle name="Navadno 103 39 3 2" xfId="2148"/>
    <cellStyle name="Navadno 103 39 4" xfId="2149"/>
    <cellStyle name="Navadno 103 4" xfId="2150"/>
    <cellStyle name="Navadno 103 4 2" xfId="2151"/>
    <cellStyle name="Navadno 103 4 2 2" xfId="2152"/>
    <cellStyle name="Navadno 103 4 2 2 2" xfId="2153"/>
    <cellStyle name="Navadno 103 4 2 3" xfId="2154"/>
    <cellStyle name="Navadno 103 4 3" xfId="2155"/>
    <cellStyle name="Navadno 103 4 3 2" xfId="2156"/>
    <cellStyle name="Navadno 103 4 4" xfId="2157"/>
    <cellStyle name="Navadno 103 40" xfId="2158"/>
    <cellStyle name="Navadno 103 40 2" xfId="2159"/>
    <cellStyle name="Navadno 103 40 2 2" xfId="2160"/>
    <cellStyle name="Navadno 103 40 2 2 2" xfId="2161"/>
    <cellStyle name="Navadno 103 40 2 3" xfId="2162"/>
    <cellStyle name="Navadno 103 40 3" xfId="2163"/>
    <cellStyle name="Navadno 103 40 3 2" xfId="2164"/>
    <cellStyle name="Navadno 103 40 4" xfId="2165"/>
    <cellStyle name="Navadno 103 41" xfId="2166"/>
    <cellStyle name="Navadno 103 41 2" xfId="2167"/>
    <cellStyle name="Navadno 103 41 2 2" xfId="2168"/>
    <cellStyle name="Navadno 103 41 2 2 2" xfId="2169"/>
    <cellStyle name="Navadno 103 41 2 3" xfId="2170"/>
    <cellStyle name="Navadno 103 41 3" xfId="2171"/>
    <cellStyle name="Navadno 103 41 3 2" xfId="2172"/>
    <cellStyle name="Navadno 103 41 4" xfId="2173"/>
    <cellStyle name="Navadno 103 42" xfId="2174"/>
    <cellStyle name="Navadno 103 42 2" xfId="2175"/>
    <cellStyle name="Navadno 103 42 2 2" xfId="2176"/>
    <cellStyle name="Navadno 103 42 2 2 2" xfId="2177"/>
    <cellStyle name="Navadno 103 42 2 3" xfId="2178"/>
    <cellStyle name="Navadno 103 42 3" xfId="2179"/>
    <cellStyle name="Navadno 103 42 3 2" xfId="2180"/>
    <cellStyle name="Navadno 103 42 4" xfId="2181"/>
    <cellStyle name="Navadno 103 43" xfId="2182"/>
    <cellStyle name="Navadno 103 43 2" xfId="2183"/>
    <cellStyle name="Navadno 103 43 2 2" xfId="2184"/>
    <cellStyle name="Navadno 103 43 2 2 2" xfId="2185"/>
    <cellStyle name="Navadno 103 43 2 3" xfId="2186"/>
    <cellStyle name="Navadno 103 43 3" xfId="2187"/>
    <cellStyle name="Navadno 103 43 3 2" xfId="2188"/>
    <cellStyle name="Navadno 103 43 4" xfId="2189"/>
    <cellStyle name="Navadno 103 44" xfId="2190"/>
    <cellStyle name="Navadno 103 44 2" xfId="2191"/>
    <cellStyle name="Navadno 103 45" xfId="2192"/>
    <cellStyle name="Navadno 103 5" xfId="2193"/>
    <cellStyle name="Navadno 103 5 2" xfId="2194"/>
    <cellStyle name="Navadno 103 5 2 2" xfId="2195"/>
    <cellStyle name="Navadno 103 5 2 2 2" xfId="2196"/>
    <cellStyle name="Navadno 103 5 2 3" xfId="2197"/>
    <cellStyle name="Navadno 103 5 3" xfId="2198"/>
    <cellStyle name="Navadno 103 5 3 2" xfId="2199"/>
    <cellStyle name="Navadno 103 5 4" xfId="2200"/>
    <cellStyle name="Navadno 103 6" xfId="2201"/>
    <cellStyle name="Navadno 103 6 2" xfId="2202"/>
    <cellStyle name="Navadno 103 6 2 2" xfId="2203"/>
    <cellStyle name="Navadno 103 6 2 2 2" xfId="2204"/>
    <cellStyle name="Navadno 103 6 2 3" xfId="2205"/>
    <cellStyle name="Navadno 103 6 3" xfId="2206"/>
    <cellStyle name="Navadno 103 6 3 2" xfId="2207"/>
    <cellStyle name="Navadno 103 6 4" xfId="2208"/>
    <cellStyle name="Navadno 103 7" xfId="2209"/>
    <cellStyle name="Navadno 103 7 2" xfId="2210"/>
    <cellStyle name="Navadno 103 7 2 2" xfId="2211"/>
    <cellStyle name="Navadno 103 7 2 2 2" xfId="2212"/>
    <cellStyle name="Navadno 103 7 2 3" xfId="2213"/>
    <cellStyle name="Navadno 103 7 3" xfId="2214"/>
    <cellStyle name="Navadno 103 7 3 2" xfId="2215"/>
    <cellStyle name="Navadno 103 7 4" xfId="2216"/>
    <cellStyle name="Navadno 103 8" xfId="2217"/>
    <cellStyle name="Navadno 103 8 2" xfId="2218"/>
    <cellStyle name="Navadno 103 8 2 2" xfId="2219"/>
    <cellStyle name="Navadno 103 8 2 2 2" xfId="2220"/>
    <cellStyle name="Navadno 103 8 2 3" xfId="2221"/>
    <cellStyle name="Navadno 103 8 3" xfId="2222"/>
    <cellStyle name="Navadno 103 8 3 2" xfId="2223"/>
    <cellStyle name="Navadno 103 8 4" xfId="2224"/>
    <cellStyle name="Navadno 103 9" xfId="2225"/>
    <cellStyle name="Navadno 103 9 2" xfId="2226"/>
    <cellStyle name="Navadno 103 9 2 2" xfId="2227"/>
    <cellStyle name="Navadno 103 9 2 2 2" xfId="2228"/>
    <cellStyle name="Navadno 103 9 2 3" xfId="2229"/>
    <cellStyle name="Navadno 103 9 3" xfId="2230"/>
    <cellStyle name="Navadno 103 9 3 2" xfId="2231"/>
    <cellStyle name="Navadno 103 9 4" xfId="2232"/>
    <cellStyle name="Navadno 104" xfId="2233"/>
    <cellStyle name="Navadno 104 10" xfId="2234"/>
    <cellStyle name="Navadno 104 10 2" xfId="2235"/>
    <cellStyle name="Navadno 104 10 2 2" xfId="2236"/>
    <cellStyle name="Navadno 104 10 2 2 2" xfId="2237"/>
    <cellStyle name="Navadno 104 10 2 3" xfId="2238"/>
    <cellStyle name="Navadno 104 10 3" xfId="2239"/>
    <cellStyle name="Navadno 104 10 3 2" xfId="2240"/>
    <cellStyle name="Navadno 104 10 4" xfId="2241"/>
    <cellStyle name="Navadno 104 11" xfId="2242"/>
    <cellStyle name="Navadno 104 11 2" xfId="2243"/>
    <cellStyle name="Navadno 104 11 2 2" xfId="2244"/>
    <cellStyle name="Navadno 104 11 2 2 2" xfId="2245"/>
    <cellStyle name="Navadno 104 11 2 3" xfId="2246"/>
    <cellStyle name="Navadno 104 11 3" xfId="2247"/>
    <cellStyle name="Navadno 104 11 3 2" xfId="2248"/>
    <cellStyle name="Navadno 104 11 4" xfId="2249"/>
    <cellStyle name="Navadno 104 12" xfId="2250"/>
    <cellStyle name="Navadno 104 12 2" xfId="2251"/>
    <cellStyle name="Navadno 104 12 2 2" xfId="2252"/>
    <cellStyle name="Navadno 104 12 2 2 2" xfId="2253"/>
    <cellStyle name="Navadno 104 12 2 3" xfId="2254"/>
    <cellStyle name="Navadno 104 12 3" xfId="2255"/>
    <cellStyle name="Navadno 104 12 3 2" xfId="2256"/>
    <cellStyle name="Navadno 104 12 4" xfId="2257"/>
    <cellStyle name="Navadno 104 13" xfId="2258"/>
    <cellStyle name="Navadno 104 13 2" xfId="2259"/>
    <cellStyle name="Navadno 104 13 2 2" xfId="2260"/>
    <cellStyle name="Navadno 104 13 2 2 2" xfId="2261"/>
    <cellStyle name="Navadno 104 13 2 3" xfId="2262"/>
    <cellStyle name="Navadno 104 13 3" xfId="2263"/>
    <cellStyle name="Navadno 104 13 3 2" xfId="2264"/>
    <cellStyle name="Navadno 104 13 4" xfId="2265"/>
    <cellStyle name="Navadno 104 14" xfId="2266"/>
    <cellStyle name="Navadno 104 14 2" xfId="2267"/>
    <cellStyle name="Navadno 104 14 2 2" xfId="2268"/>
    <cellStyle name="Navadno 104 14 2 2 2" xfId="2269"/>
    <cellStyle name="Navadno 104 14 2 3" xfId="2270"/>
    <cellStyle name="Navadno 104 14 3" xfId="2271"/>
    <cellStyle name="Navadno 104 14 3 2" xfId="2272"/>
    <cellStyle name="Navadno 104 14 4" xfId="2273"/>
    <cellStyle name="Navadno 104 15" xfId="2274"/>
    <cellStyle name="Navadno 104 15 2" xfId="2275"/>
    <cellStyle name="Navadno 104 15 2 2" xfId="2276"/>
    <cellStyle name="Navadno 104 15 2 2 2" xfId="2277"/>
    <cellStyle name="Navadno 104 15 2 3" xfId="2278"/>
    <cellStyle name="Navadno 104 15 3" xfId="2279"/>
    <cellStyle name="Navadno 104 15 3 2" xfId="2280"/>
    <cellStyle name="Navadno 104 15 4" xfId="2281"/>
    <cellStyle name="Navadno 104 16" xfId="2282"/>
    <cellStyle name="Navadno 104 16 2" xfId="2283"/>
    <cellStyle name="Navadno 104 16 2 2" xfId="2284"/>
    <cellStyle name="Navadno 104 16 2 2 2" xfId="2285"/>
    <cellStyle name="Navadno 104 16 2 3" xfId="2286"/>
    <cellStyle name="Navadno 104 16 3" xfId="2287"/>
    <cellStyle name="Navadno 104 16 3 2" xfId="2288"/>
    <cellStyle name="Navadno 104 16 4" xfId="2289"/>
    <cellStyle name="Navadno 104 17" xfId="2290"/>
    <cellStyle name="Navadno 104 17 2" xfId="2291"/>
    <cellStyle name="Navadno 104 17 2 2" xfId="2292"/>
    <cellStyle name="Navadno 104 17 2 2 2" xfId="2293"/>
    <cellStyle name="Navadno 104 17 2 3" xfId="2294"/>
    <cellStyle name="Navadno 104 17 3" xfId="2295"/>
    <cellStyle name="Navadno 104 17 3 2" xfId="2296"/>
    <cellStyle name="Navadno 104 17 4" xfId="2297"/>
    <cellStyle name="Navadno 104 18" xfId="2298"/>
    <cellStyle name="Navadno 104 18 2" xfId="2299"/>
    <cellStyle name="Navadno 104 18 2 2" xfId="2300"/>
    <cellStyle name="Navadno 104 18 2 2 2" xfId="2301"/>
    <cellStyle name="Navadno 104 18 2 3" xfId="2302"/>
    <cellStyle name="Navadno 104 18 3" xfId="2303"/>
    <cellStyle name="Navadno 104 18 3 2" xfId="2304"/>
    <cellStyle name="Navadno 104 18 4" xfId="2305"/>
    <cellStyle name="Navadno 104 19" xfId="2306"/>
    <cellStyle name="Navadno 104 19 2" xfId="2307"/>
    <cellStyle name="Navadno 104 19 2 2" xfId="2308"/>
    <cellStyle name="Navadno 104 19 2 2 2" xfId="2309"/>
    <cellStyle name="Navadno 104 19 2 3" xfId="2310"/>
    <cellStyle name="Navadno 104 19 3" xfId="2311"/>
    <cellStyle name="Navadno 104 19 3 2" xfId="2312"/>
    <cellStyle name="Navadno 104 19 4" xfId="2313"/>
    <cellStyle name="Navadno 104 2" xfId="2314"/>
    <cellStyle name="Navadno 104 2 2" xfId="2315"/>
    <cellStyle name="Navadno 104 2 2 2" xfId="2316"/>
    <cellStyle name="Navadno 104 2 2 2 2" xfId="2317"/>
    <cellStyle name="Navadno 104 2 2 3" xfId="2318"/>
    <cellStyle name="Navadno 104 2 3" xfId="2319"/>
    <cellStyle name="Navadno 104 2 3 2" xfId="2320"/>
    <cellStyle name="Navadno 104 2 4" xfId="2321"/>
    <cellStyle name="Navadno 104 20" xfId="2322"/>
    <cellStyle name="Navadno 104 20 2" xfId="2323"/>
    <cellStyle name="Navadno 104 20 2 2" xfId="2324"/>
    <cellStyle name="Navadno 104 20 2 2 2" xfId="2325"/>
    <cellStyle name="Navadno 104 20 2 3" xfId="2326"/>
    <cellStyle name="Navadno 104 20 3" xfId="2327"/>
    <cellStyle name="Navadno 104 20 3 2" xfId="2328"/>
    <cellStyle name="Navadno 104 20 4" xfId="2329"/>
    <cellStyle name="Navadno 104 21" xfId="2330"/>
    <cellStyle name="Navadno 104 21 2" xfId="2331"/>
    <cellStyle name="Navadno 104 21 2 2" xfId="2332"/>
    <cellStyle name="Navadno 104 21 2 2 2" xfId="2333"/>
    <cellStyle name="Navadno 104 21 2 3" xfId="2334"/>
    <cellStyle name="Navadno 104 21 3" xfId="2335"/>
    <cellStyle name="Navadno 104 21 3 2" xfId="2336"/>
    <cellStyle name="Navadno 104 21 4" xfId="2337"/>
    <cellStyle name="Navadno 104 22" xfId="2338"/>
    <cellStyle name="Navadno 104 22 2" xfId="2339"/>
    <cellStyle name="Navadno 104 22 2 2" xfId="2340"/>
    <cellStyle name="Navadno 104 22 2 2 2" xfId="2341"/>
    <cellStyle name="Navadno 104 22 2 3" xfId="2342"/>
    <cellStyle name="Navadno 104 22 3" xfId="2343"/>
    <cellStyle name="Navadno 104 22 3 2" xfId="2344"/>
    <cellStyle name="Navadno 104 22 4" xfId="2345"/>
    <cellStyle name="Navadno 104 23" xfId="2346"/>
    <cellStyle name="Navadno 104 23 2" xfId="2347"/>
    <cellStyle name="Navadno 104 23 2 2" xfId="2348"/>
    <cellStyle name="Navadno 104 23 2 2 2" xfId="2349"/>
    <cellStyle name="Navadno 104 23 2 3" xfId="2350"/>
    <cellStyle name="Navadno 104 23 3" xfId="2351"/>
    <cellStyle name="Navadno 104 23 3 2" xfId="2352"/>
    <cellStyle name="Navadno 104 23 4" xfId="2353"/>
    <cellStyle name="Navadno 104 24" xfId="2354"/>
    <cellStyle name="Navadno 104 24 2" xfId="2355"/>
    <cellStyle name="Navadno 104 24 2 2" xfId="2356"/>
    <cellStyle name="Navadno 104 24 2 2 2" xfId="2357"/>
    <cellStyle name="Navadno 104 24 2 3" xfId="2358"/>
    <cellStyle name="Navadno 104 24 3" xfId="2359"/>
    <cellStyle name="Navadno 104 24 3 2" xfId="2360"/>
    <cellStyle name="Navadno 104 24 4" xfId="2361"/>
    <cellStyle name="Navadno 104 25" xfId="2362"/>
    <cellStyle name="Navadno 104 25 2" xfId="2363"/>
    <cellStyle name="Navadno 104 25 2 2" xfId="2364"/>
    <cellStyle name="Navadno 104 25 2 2 2" xfId="2365"/>
    <cellStyle name="Navadno 104 25 2 3" xfId="2366"/>
    <cellStyle name="Navadno 104 25 3" xfId="2367"/>
    <cellStyle name="Navadno 104 25 3 2" xfId="2368"/>
    <cellStyle name="Navadno 104 25 4" xfId="2369"/>
    <cellStyle name="Navadno 104 26" xfId="2370"/>
    <cellStyle name="Navadno 104 26 2" xfId="2371"/>
    <cellStyle name="Navadno 104 26 2 2" xfId="2372"/>
    <cellStyle name="Navadno 104 26 2 2 2" xfId="2373"/>
    <cellStyle name="Navadno 104 26 2 3" xfId="2374"/>
    <cellStyle name="Navadno 104 26 3" xfId="2375"/>
    <cellStyle name="Navadno 104 26 3 2" xfId="2376"/>
    <cellStyle name="Navadno 104 26 4" xfId="2377"/>
    <cellStyle name="Navadno 104 27" xfId="2378"/>
    <cellStyle name="Navadno 104 27 2" xfId="2379"/>
    <cellStyle name="Navadno 104 27 2 2" xfId="2380"/>
    <cellStyle name="Navadno 104 27 2 2 2" xfId="2381"/>
    <cellStyle name="Navadno 104 27 2 3" xfId="2382"/>
    <cellStyle name="Navadno 104 27 3" xfId="2383"/>
    <cellStyle name="Navadno 104 27 3 2" xfId="2384"/>
    <cellStyle name="Navadno 104 27 4" xfId="2385"/>
    <cellStyle name="Navadno 104 28" xfId="2386"/>
    <cellStyle name="Navadno 104 28 2" xfId="2387"/>
    <cellStyle name="Navadno 104 28 2 2" xfId="2388"/>
    <cellStyle name="Navadno 104 28 2 2 2" xfId="2389"/>
    <cellStyle name="Navadno 104 28 2 3" xfId="2390"/>
    <cellStyle name="Navadno 104 28 3" xfId="2391"/>
    <cellStyle name="Navadno 104 28 3 2" xfId="2392"/>
    <cellStyle name="Navadno 104 28 4" xfId="2393"/>
    <cellStyle name="Navadno 104 29" xfId="2394"/>
    <cellStyle name="Navadno 104 29 2" xfId="2395"/>
    <cellStyle name="Navadno 104 29 2 2" xfId="2396"/>
    <cellStyle name="Navadno 104 29 2 2 2" xfId="2397"/>
    <cellStyle name="Navadno 104 29 2 3" xfId="2398"/>
    <cellStyle name="Navadno 104 29 3" xfId="2399"/>
    <cellStyle name="Navadno 104 29 3 2" xfId="2400"/>
    <cellStyle name="Navadno 104 29 4" xfId="2401"/>
    <cellStyle name="Navadno 104 3" xfId="2402"/>
    <cellStyle name="Navadno 104 3 2" xfId="2403"/>
    <cellStyle name="Navadno 104 3 2 2" xfId="2404"/>
    <cellStyle name="Navadno 104 3 2 2 2" xfId="2405"/>
    <cellStyle name="Navadno 104 3 2 3" xfId="2406"/>
    <cellStyle name="Navadno 104 3 3" xfId="2407"/>
    <cellStyle name="Navadno 104 3 3 2" xfId="2408"/>
    <cellStyle name="Navadno 104 3 4" xfId="2409"/>
    <cellStyle name="Navadno 104 30" xfId="2410"/>
    <cellStyle name="Navadno 104 30 2" xfId="2411"/>
    <cellStyle name="Navadno 104 30 2 2" xfId="2412"/>
    <cellStyle name="Navadno 104 30 2 2 2" xfId="2413"/>
    <cellStyle name="Navadno 104 30 2 3" xfId="2414"/>
    <cellStyle name="Navadno 104 30 3" xfId="2415"/>
    <cellStyle name="Navadno 104 30 3 2" xfId="2416"/>
    <cellStyle name="Navadno 104 30 4" xfId="2417"/>
    <cellStyle name="Navadno 104 31" xfId="2418"/>
    <cellStyle name="Navadno 104 31 2" xfId="2419"/>
    <cellStyle name="Navadno 104 31 2 2" xfId="2420"/>
    <cellStyle name="Navadno 104 31 2 2 2" xfId="2421"/>
    <cellStyle name="Navadno 104 31 2 3" xfId="2422"/>
    <cellStyle name="Navadno 104 31 3" xfId="2423"/>
    <cellStyle name="Navadno 104 31 3 2" xfId="2424"/>
    <cellStyle name="Navadno 104 31 4" xfId="2425"/>
    <cellStyle name="Navadno 104 32" xfId="2426"/>
    <cellStyle name="Navadno 104 32 2" xfId="2427"/>
    <cellStyle name="Navadno 104 32 2 2" xfId="2428"/>
    <cellStyle name="Navadno 104 32 2 2 2" xfId="2429"/>
    <cellStyle name="Navadno 104 32 2 3" xfId="2430"/>
    <cellStyle name="Navadno 104 32 3" xfId="2431"/>
    <cellStyle name="Navadno 104 32 3 2" xfId="2432"/>
    <cellStyle name="Navadno 104 32 4" xfId="2433"/>
    <cellStyle name="Navadno 104 33" xfId="2434"/>
    <cellStyle name="Navadno 104 33 2" xfId="2435"/>
    <cellStyle name="Navadno 104 33 2 2" xfId="2436"/>
    <cellStyle name="Navadno 104 33 2 2 2" xfId="2437"/>
    <cellStyle name="Navadno 104 33 2 3" xfId="2438"/>
    <cellStyle name="Navadno 104 33 3" xfId="2439"/>
    <cellStyle name="Navadno 104 33 3 2" xfId="2440"/>
    <cellStyle name="Navadno 104 33 4" xfId="2441"/>
    <cellStyle name="Navadno 104 34" xfId="2442"/>
    <cellStyle name="Navadno 104 34 2" xfId="2443"/>
    <cellStyle name="Navadno 104 34 2 2" xfId="2444"/>
    <cellStyle name="Navadno 104 34 2 2 2" xfId="2445"/>
    <cellStyle name="Navadno 104 34 2 3" xfId="2446"/>
    <cellStyle name="Navadno 104 34 3" xfId="2447"/>
    <cellStyle name="Navadno 104 34 3 2" xfId="2448"/>
    <cellStyle name="Navadno 104 34 4" xfId="2449"/>
    <cellStyle name="Navadno 104 35" xfId="2450"/>
    <cellStyle name="Navadno 104 35 2" xfId="2451"/>
    <cellStyle name="Navadno 104 35 2 2" xfId="2452"/>
    <cellStyle name="Navadno 104 35 2 2 2" xfId="2453"/>
    <cellStyle name="Navadno 104 35 2 3" xfId="2454"/>
    <cellStyle name="Navadno 104 35 3" xfId="2455"/>
    <cellStyle name="Navadno 104 35 3 2" xfId="2456"/>
    <cellStyle name="Navadno 104 35 4" xfId="2457"/>
    <cellStyle name="Navadno 104 36" xfId="2458"/>
    <cellStyle name="Navadno 104 36 2" xfId="2459"/>
    <cellStyle name="Navadno 104 36 2 2" xfId="2460"/>
    <cellStyle name="Navadno 104 36 2 2 2" xfId="2461"/>
    <cellStyle name="Navadno 104 36 2 3" xfId="2462"/>
    <cellStyle name="Navadno 104 36 3" xfId="2463"/>
    <cellStyle name="Navadno 104 36 3 2" xfId="2464"/>
    <cellStyle name="Navadno 104 36 4" xfId="2465"/>
    <cellStyle name="Navadno 104 37" xfId="2466"/>
    <cellStyle name="Navadno 104 37 2" xfId="2467"/>
    <cellStyle name="Navadno 104 37 2 2" xfId="2468"/>
    <cellStyle name="Navadno 104 37 2 2 2" xfId="2469"/>
    <cellStyle name="Navadno 104 37 2 3" xfId="2470"/>
    <cellStyle name="Navadno 104 37 3" xfId="2471"/>
    <cellStyle name="Navadno 104 37 3 2" xfId="2472"/>
    <cellStyle name="Navadno 104 37 4" xfId="2473"/>
    <cellStyle name="Navadno 104 38" xfId="2474"/>
    <cellStyle name="Navadno 104 38 2" xfId="2475"/>
    <cellStyle name="Navadno 104 38 2 2" xfId="2476"/>
    <cellStyle name="Navadno 104 38 2 2 2" xfId="2477"/>
    <cellStyle name="Navadno 104 38 2 3" xfId="2478"/>
    <cellStyle name="Navadno 104 38 3" xfId="2479"/>
    <cellStyle name="Navadno 104 38 3 2" xfId="2480"/>
    <cellStyle name="Navadno 104 38 4" xfId="2481"/>
    <cellStyle name="Navadno 104 39" xfId="2482"/>
    <cellStyle name="Navadno 104 39 2" xfId="2483"/>
    <cellStyle name="Navadno 104 39 2 2" xfId="2484"/>
    <cellStyle name="Navadno 104 39 2 2 2" xfId="2485"/>
    <cellStyle name="Navadno 104 39 2 3" xfId="2486"/>
    <cellStyle name="Navadno 104 39 3" xfId="2487"/>
    <cellStyle name="Navadno 104 39 3 2" xfId="2488"/>
    <cellStyle name="Navadno 104 39 4" xfId="2489"/>
    <cellStyle name="Navadno 104 4" xfId="2490"/>
    <cellStyle name="Navadno 104 4 2" xfId="2491"/>
    <cellStyle name="Navadno 104 4 2 2" xfId="2492"/>
    <cellStyle name="Navadno 104 4 2 2 2" xfId="2493"/>
    <cellStyle name="Navadno 104 4 2 3" xfId="2494"/>
    <cellStyle name="Navadno 104 4 3" xfId="2495"/>
    <cellStyle name="Navadno 104 4 3 2" xfId="2496"/>
    <cellStyle name="Navadno 104 4 4" xfId="2497"/>
    <cellStyle name="Navadno 104 40" xfId="2498"/>
    <cellStyle name="Navadno 104 40 2" xfId="2499"/>
    <cellStyle name="Navadno 104 40 2 2" xfId="2500"/>
    <cellStyle name="Navadno 104 40 2 2 2" xfId="2501"/>
    <cellStyle name="Navadno 104 40 2 3" xfId="2502"/>
    <cellStyle name="Navadno 104 40 3" xfId="2503"/>
    <cellStyle name="Navadno 104 40 3 2" xfId="2504"/>
    <cellStyle name="Navadno 104 40 4" xfId="2505"/>
    <cellStyle name="Navadno 104 41" xfId="2506"/>
    <cellStyle name="Navadno 104 41 2" xfId="2507"/>
    <cellStyle name="Navadno 104 41 2 2" xfId="2508"/>
    <cellStyle name="Navadno 104 41 2 2 2" xfId="2509"/>
    <cellStyle name="Navadno 104 41 2 3" xfId="2510"/>
    <cellStyle name="Navadno 104 41 3" xfId="2511"/>
    <cellStyle name="Navadno 104 41 3 2" xfId="2512"/>
    <cellStyle name="Navadno 104 41 4" xfId="2513"/>
    <cellStyle name="Navadno 104 42" xfId="2514"/>
    <cellStyle name="Navadno 104 42 2" xfId="2515"/>
    <cellStyle name="Navadno 104 42 2 2" xfId="2516"/>
    <cellStyle name="Navadno 104 42 2 2 2" xfId="2517"/>
    <cellStyle name="Navadno 104 42 2 3" xfId="2518"/>
    <cellStyle name="Navadno 104 42 3" xfId="2519"/>
    <cellStyle name="Navadno 104 42 3 2" xfId="2520"/>
    <cellStyle name="Navadno 104 42 4" xfId="2521"/>
    <cellStyle name="Navadno 104 43" xfId="2522"/>
    <cellStyle name="Navadno 104 43 2" xfId="2523"/>
    <cellStyle name="Navadno 104 43 2 2" xfId="2524"/>
    <cellStyle name="Navadno 104 43 2 2 2" xfId="2525"/>
    <cellStyle name="Navadno 104 43 2 3" xfId="2526"/>
    <cellStyle name="Navadno 104 43 3" xfId="2527"/>
    <cellStyle name="Navadno 104 43 3 2" xfId="2528"/>
    <cellStyle name="Navadno 104 43 4" xfId="2529"/>
    <cellStyle name="Navadno 104 44" xfId="2530"/>
    <cellStyle name="Navadno 104 45" xfId="2531"/>
    <cellStyle name="Navadno 104 45 2" xfId="2532"/>
    <cellStyle name="Navadno 104 46" xfId="2533"/>
    <cellStyle name="Navadno 104 5" xfId="2534"/>
    <cellStyle name="Navadno 104 5 2" xfId="2535"/>
    <cellStyle name="Navadno 104 5 2 2" xfId="2536"/>
    <cellStyle name="Navadno 104 5 2 2 2" xfId="2537"/>
    <cellStyle name="Navadno 104 5 2 3" xfId="2538"/>
    <cellStyle name="Navadno 104 5 3" xfId="2539"/>
    <cellStyle name="Navadno 104 5 3 2" xfId="2540"/>
    <cellStyle name="Navadno 104 5 4" xfId="2541"/>
    <cellStyle name="Navadno 104 6" xfId="2542"/>
    <cellStyle name="Navadno 104 6 2" xfId="2543"/>
    <cellStyle name="Navadno 104 6 2 2" xfId="2544"/>
    <cellStyle name="Navadno 104 6 2 2 2" xfId="2545"/>
    <cellStyle name="Navadno 104 6 2 3" xfId="2546"/>
    <cellStyle name="Navadno 104 6 3" xfId="2547"/>
    <cellStyle name="Navadno 104 6 3 2" xfId="2548"/>
    <cellStyle name="Navadno 104 6 4" xfId="2549"/>
    <cellStyle name="Navadno 104 7" xfId="2550"/>
    <cellStyle name="Navadno 104 7 2" xfId="2551"/>
    <cellStyle name="Navadno 104 7 2 2" xfId="2552"/>
    <cellStyle name="Navadno 104 7 2 2 2" xfId="2553"/>
    <cellStyle name="Navadno 104 7 2 3" xfId="2554"/>
    <cellStyle name="Navadno 104 7 3" xfId="2555"/>
    <cellStyle name="Navadno 104 7 3 2" xfId="2556"/>
    <cellStyle name="Navadno 104 7 4" xfId="2557"/>
    <cellStyle name="Navadno 104 8" xfId="2558"/>
    <cellStyle name="Navadno 104 8 2" xfId="2559"/>
    <cellStyle name="Navadno 104 8 2 2" xfId="2560"/>
    <cellStyle name="Navadno 104 8 2 2 2" xfId="2561"/>
    <cellStyle name="Navadno 104 8 2 3" xfId="2562"/>
    <cellStyle name="Navadno 104 8 3" xfId="2563"/>
    <cellStyle name="Navadno 104 8 3 2" xfId="2564"/>
    <cellStyle name="Navadno 104 8 4" xfId="2565"/>
    <cellStyle name="Navadno 104 9" xfId="2566"/>
    <cellStyle name="Navadno 104 9 2" xfId="2567"/>
    <cellStyle name="Navadno 104 9 2 2" xfId="2568"/>
    <cellStyle name="Navadno 104 9 2 2 2" xfId="2569"/>
    <cellStyle name="Navadno 104 9 2 3" xfId="2570"/>
    <cellStyle name="Navadno 104 9 3" xfId="2571"/>
    <cellStyle name="Navadno 104 9 3 2" xfId="2572"/>
    <cellStyle name="Navadno 104 9 4" xfId="2573"/>
    <cellStyle name="Navadno 105" xfId="2574"/>
    <cellStyle name="Navadno 105 2" xfId="2575"/>
    <cellStyle name="Navadno 105 2 2" xfId="2576"/>
    <cellStyle name="Navadno 105 2 2 2" xfId="2577"/>
    <cellStyle name="Navadno 105 2 3" xfId="2578"/>
    <cellStyle name="Navadno 105 3" xfId="2579"/>
    <cellStyle name="Navadno 105 3 2" xfId="2580"/>
    <cellStyle name="Navadno 105 3 2 2" xfId="2581"/>
    <cellStyle name="Navadno 105 3 3" xfId="2582"/>
    <cellStyle name="Navadno 105 4" xfId="2583"/>
    <cellStyle name="Navadno 105 4 2" xfId="2584"/>
    <cellStyle name="Navadno 105 5" xfId="2585"/>
    <cellStyle name="Navadno 106" xfId="2586"/>
    <cellStyle name="Navadno 106 2" xfId="2587"/>
    <cellStyle name="Navadno 106 2 2" xfId="2588"/>
    <cellStyle name="Navadno 106 2 2 2" xfId="2589"/>
    <cellStyle name="Navadno 106 2 3" xfId="2590"/>
    <cellStyle name="Navadno 106 3" xfId="2591"/>
    <cellStyle name="Navadno 106 3 2" xfId="2592"/>
    <cellStyle name="Navadno 106 3 2 2" xfId="2593"/>
    <cellStyle name="Navadno 106 3 3" xfId="2594"/>
    <cellStyle name="Navadno 106 4" xfId="2595"/>
    <cellStyle name="Navadno 106 4 2" xfId="2596"/>
    <cellStyle name="Navadno 106 5" xfId="2597"/>
    <cellStyle name="Navadno 107" xfId="2598"/>
    <cellStyle name="Navadno 107 2" xfId="2599"/>
    <cellStyle name="Navadno 108" xfId="2600"/>
    <cellStyle name="Navadno 108 2" xfId="2601"/>
    <cellStyle name="Navadno 108 3" xfId="2602"/>
    <cellStyle name="Navadno 109" xfId="2603"/>
    <cellStyle name="Navadno 109 2" xfId="2604"/>
    <cellStyle name="Navadno 109 3" xfId="2605"/>
    <cellStyle name="Navadno 11" xfId="2606"/>
    <cellStyle name="Navadno 11 2" xfId="2607"/>
    <cellStyle name="Navadno 11 2 2" xfId="2608"/>
    <cellStyle name="Navadno 11 2 3" xfId="2609"/>
    <cellStyle name="Navadno 11 2 4" xfId="2610"/>
    <cellStyle name="Navadno 11 3" xfId="2611"/>
    <cellStyle name="Navadno 110" xfId="2612"/>
    <cellStyle name="Navadno 110 2" xfId="2613"/>
    <cellStyle name="Navadno 110 3" xfId="2614"/>
    <cellStyle name="Navadno 110 3 2" xfId="2615"/>
    <cellStyle name="Navadno 110 4" xfId="2616"/>
    <cellStyle name="Navadno 111" xfId="2617"/>
    <cellStyle name="Navadno 112" xfId="2618"/>
    <cellStyle name="Navadno 113" xfId="2619"/>
    <cellStyle name="Navadno 114" xfId="2620"/>
    <cellStyle name="Navadno 115" xfId="2621"/>
    <cellStyle name="Navadno 116" xfId="2622"/>
    <cellStyle name="Navadno 117" xfId="2623"/>
    <cellStyle name="Navadno 118" xfId="2624"/>
    <cellStyle name="Navadno 119" xfId="2625"/>
    <cellStyle name="Navadno 12" xfId="2626"/>
    <cellStyle name="Navadno 12 2" xfId="2627"/>
    <cellStyle name="Navadno 12 3" xfId="2628"/>
    <cellStyle name="Navadno 12 4" xfId="2629"/>
    <cellStyle name="Navadno 120" xfId="2630"/>
    <cellStyle name="Navadno 121" xfId="2631"/>
    <cellStyle name="Navadno 122" xfId="2632"/>
    <cellStyle name="Navadno 123" xfId="2633"/>
    <cellStyle name="Navadno 124" xfId="2634"/>
    <cellStyle name="Navadno 125" xfId="2635"/>
    <cellStyle name="Navadno 126" xfId="2636"/>
    <cellStyle name="Navadno 127" xfId="2637"/>
    <cellStyle name="Navadno 128" xfId="2638"/>
    <cellStyle name="Navadno 129" xfId="2639"/>
    <cellStyle name="Navadno 13" xfId="2640"/>
    <cellStyle name="Navadno 13 2" xfId="2641"/>
    <cellStyle name="Navadno 13 3" xfId="2642"/>
    <cellStyle name="Navadno 130" xfId="2643"/>
    <cellStyle name="Navadno 131" xfId="2644"/>
    <cellStyle name="Navadno 132" xfId="2645"/>
    <cellStyle name="Navadno 133" xfId="2646"/>
    <cellStyle name="Navadno 134" xfId="2647"/>
    <cellStyle name="Navadno 135" xfId="2648"/>
    <cellStyle name="Navadno 136" xfId="2649"/>
    <cellStyle name="Navadno 137" xfId="2650"/>
    <cellStyle name="Navadno 138" xfId="2651"/>
    <cellStyle name="Navadno 139" xfId="2652"/>
    <cellStyle name="Navadno 14" xfId="2653"/>
    <cellStyle name="Navadno 140" xfId="2654"/>
    <cellStyle name="Navadno 141" xfId="2655"/>
    <cellStyle name="Navadno 142" xfId="2656"/>
    <cellStyle name="Navadno 143" xfId="2657"/>
    <cellStyle name="Navadno 144" xfId="2658"/>
    <cellStyle name="Navadno 145" xfId="2659"/>
    <cellStyle name="Navadno 146" xfId="2660"/>
    <cellStyle name="Navadno 147" xfId="2661"/>
    <cellStyle name="Navadno 148" xfId="2662"/>
    <cellStyle name="Navadno 148 2" xfId="2663"/>
    <cellStyle name="Navadno 148 2 2" xfId="2664"/>
    <cellStyle name="Navadno 148 3" xfId="2665"/>
    <cellStyle name="Navadno 149" xfId="2666"/>
    <cellStyle name="Navadno 149 2" xfId="2667"/>
    <cellStyle name="Navadno 149 2 2" xfId="2668"/>
    <cellStyle name="Navadno 149 3" xfId="2669"/>
    <cellStyle name="Navadno 15" xfId="2670"/>
    <cellStyle name="Navadno 150" xfId="2671"/>
    <cellStyle name="Navadno 151" xfId="2672"/>
    <cellStyle name="Navadno 154" xfId="5410"/>
    <cellStyle name="Navadno 16" xfId="2673"/>
    <cellStyle name="Navadno 16 2" xfId="2674"/>
    <cellStyle name="Navadno 16 2 2" xfId="2675"/>
    <cellStyle name="Navadno 16 2 2 2" xfId="2676"/>
    <cellStyle name="Navadno 16 2 2 2 2" xfId="2677"/>
    <cellStyle name="Navadno 16 2 2 3" xfId="2678"/>
    <cellStyle name="Navadno 16 2 3" xfId="2679"/>
    <cellStyle name="Navadno 16 2 3 2" xfId="2680"/>
    <cellStyle name="Navadno 16 2 3 2 2" xfId="2681"/>
    <cellStyle name="Navadno 16 2 3 3" xfId="2682"/>
    <cellStyle name="Navadno 16 2 4" xfId="2683"/>
    <cellStyle name="Navadno 16 2 4 2" xfId="2684"/>
    <cellStyle name="Navadno 16 2 4 2 2" xfId="2685"/>
    <cellStyle name="Navadno 16 2 4 3" xfId="2686"/>
    <cellStyle name="Navadno 16 2 5" xfId="2687"/>
    <cellStyle name="Navadno 16 2 5 2" xfId="2688"/>
    <cellStyle name="Navadno 16 2 6" xfId="2689"/>
    <cellStyle name="Navadno 16 3" xfId="2690"/>
    <cellStyle name="Navadno 16 3 2" xfId="2691"/>
    <cellStyle name="Navadno 16 3 2 2" xfId="2692"/>
    <cellStyle name="Navadno 16 3 3" xfId="2693"/>
    <cellStyle name="Navadno 16 4" xfId="2694"/>
    <cellStyle name="Navadno 16 4 2" xfId="2695"/>
    <cellStyle name="Navadno 16 4 2 2" xfId="2696"/>
    <cellStyle name="Navadno 16 4 3" xfId="2697"/>
    <cellStyle name="Navadno 16 5" xfId="2698"/>
    <cellStyle name="Navadno 16 5 2" xfId="2699"/>
    <cellStyle name="Navadno 16 5 2 2" xfId="2700"/>
    <cellStyle name="Navadno 16 5 3" xfId="2701"/>
    <cellStyle name="Navadno 16 6" xfId="2702"/>
    <cellStyle name="Navadno 16 6 2" xfId="2703"/>
    <cellStyle name="Navadno 16 7" xfId="2704"/>
    <cellStyle name="Navadno 17" xfId="2705"/>
    <cellStyle name="Navadno 17 2" xfId="2706"/>
    <cellStyle name="Navadno 17 2 2" xfId="2707"/>
    <cellStyle name="Navadno 17 2 2 2" xfId="2708"/>
    <cellStyle name="Navadno 17 2 2 2 2" xfId="2709"/>
    <cellStyle name="Navadno 17 2 2 3" xfId="2710"/>
    <cellStyle name="Navadno 17 2 3" xfId="2711"/>
    <cellStyle name="Navadno 17 2 3 2" xfId="2712"/>
    <cellStyle name="Navadno 17 2 3 2 2" xfId="2713"/>
    <cellStyle name="Navadno 17 2 3 3" xfId="2714"/>
    <cellStyle name="Navadno 17 2 4" xfId="2715"/>
    <cellStyle name="Navadno 17 2 4 2" xfId="2716"/>
    <cellStyle name="Navadno 17 2 4 2 2" xfId="2717"/>
    <cellStyle name="Navadno 17 2 4 3" xfId="2718"/>
    <cellStyle name="Navadno 17 2 5" xfId="2719"/>
    <cellStyle name="Navadno 17 2 5 2" xfId="2720"/>
    <cellStyle name="Navadno 17 2 6" xfId="2721"/>
    <cellStyle name="Navadno 17 3" xfId="2722"/>
    <cellStyle name="Navadno 17 3 2" xfId="2723"/>
    <cellStyle name="Navadno 17 3 2 2" xfId="2724"/>
    <cellStyle name="Navadno 17 3 3" xfId="2725"/>
    <cellStyle name="Navadno 17 4" xfId="2726"/>
    <cellStyle name="Navadno 17 4 2" xfId="2727"/>
    <cellStyle name="Navadno 17 4 2 2" xfId="2728"/>
    <cellStyle name="Navadno 17 4 3" xfId="2729"/>
    <cellStyle name="Navadno 17 5" xfId="2730"/>
    <cellStyle name="Navadno 17 5 2" xfId="2731"/>
    <cellStyle name="Navadno 17 5 2 2" xfId="2732"/>
    <cellStyle name="Navadno 17 5 3" xfId="2733"/>
    <cellStyle name="Navadno 17 6" xfId="2734"/>
    <cellStyle name="Navadno 17 6 2" xfId="2735"/>
    <cellStyle name="Navadno 17 7" xfId="2736"/>
    <cellStyle name="Navadno 18" xfId="2737"/>
    <cellStyle name="Navadno 18 2" xfId="2738"/>
    <cellStyle name="Navadno 18 2 2" xfId="2739"/>
    <cellStyle name="Navadno 18 2 2 2" xfId="2740"/>
    <cellStyle name="Navadno 18 2 2 2 2" xfId="2741"/>
    <cellStyle name="Navadno 18 2 2 3" xfId="2742"/>
    <cellStyle name="Navadno 18 2 3" xfId="2743"/>
    <cellStyle name="Navadno 18 2 3 2" xfId="2744"/>
    <cellStyle name="Navadno 18 2 3 2 2" xfId="2745"/>
    <cellStyle name="Navadno 18 2 3 3" xfId="2746"/>
    <cellStyle name="Navadno 18 2 4" xfId="2747"/>
    <cellStyle name="Navadno 18 2 4 2" xfId="2748"/>
    <cellStyle name="Navadno 18 2 4 2 2" xfId="2749"/>
    <cellStyle name="Navadno 18 2 4 3" xfId="2750"/>
    <cellStyle name="Navadno 18 2 5" xfId="2751"/>
    <cellStyle name="Navadno 18 2 5 2" xfId="2752"/>
    <cellStyle name="Navadno 18 2 6" xfId="2753"/>
    <cellStyle name="Navadno 18 3" xfId="2754"/>
    <cellStyle name="Navadno 18 3 2" xfId="2755"/>
    <cellStyle name="Navadno 18 3 2 2" xfId="2756"/>
    <cellStyle name="Navadno 18 3 3" xfId="2757"/>
    <cellStyle name="Navadno 18 4" xfId="2758"/>
    <cellStyle name="Navadno 18 4 2" xfId="2759"/>
    <cellStyle name="Navadno 18 4 2 2" xfId="2760"/>
    <cellStyle name="Navadno 18 4 3" xfId="2761"/>
    <cellStyle name="Navadno 18 5" xfId="2762"/>
    <cellStyle name="Navadno 18 5 2" xfId="2763"/>
    <cellStyle name="Navadno 18 5 2 2" xfId="2764"/>
    <cellStyle name="Navadno 18 5 3" xfId="2765"/>
    <cellStyle name="Navadno 18 6" xfId="2766"/>
    <cellStyle name="Navadno 18 6 2" xfId="2767"/>
    <cellStyle name="Navadno 18 7" xfId="2768"/>
    <cellStyle name="Navadno 19" xfId="2769"/>
    <cellStyle name="Navadno 19 2" xfId="2770"/>
    <cellStyle name="Navadno 19 3" xfId="2771"/>
    <cellStyle name="Navadno 2" xfId="2"/>
    <cellStyle name="Navadno 2 10" xfId="2772"/>
    <cellStyle name="Navadno 2 11" xfId="2773"/>
    <cellStyle name="Navadno 2 12" xfId="2774"/>
    <cellStyle name="Navadno 2 13" xfId="2775"/>
    <cellStyle name="Navadno 2 14" xfId="2776"/>
    <cellStyle name="Navadno 2 15" xfId="2777"/>
    <cellStyle name="Navadno 2 16" xfId="2778"/>
    <cellStyle name="Navadno 2 17" xfId="2779"/>
    <cellStyle name="Navadno 2 18" xfId="2780"/>
    <cellStyle name="Navadno 2 19" xfId="2781"/>
    <cellStyle name="Navadno 2 2" xfId="5"/>
    <cellStyle name="Navadno 2 2 10" xfId="2782"/>
    <cellStyle name="Navadno 2 2 11" xfId="2783"/>
    <cellStyle name="Navadno 2 2 12" xfId="2784"/>
    <cellStyle name="Navadno 2 2 13" xfId="2785"/>
    <cellStyle name="Navadno 2 2 14" xfId="2786"/>
    <cellStyle name="Navadno 2 2 15" xfId="2787"/>
    <cellStyle name="Navadno 2 2 16" xfId="2788"/>
    <cellStyle name="Navadno 2 2 17" xfId="2789"/>
    <cellStyle name="Navadno 2 2 18" xfId="2790"/>
    <cellStyle name="Navadno 2 2 19" xfId="2791"/>
    <cellStyle name="Navadno 2 2 2" xfId="2792"/>
    <cellStyle name="Navadno 2 2 2 10" xfId="2793"/>
    <cellStyle name="Navadno 2 2 2 11" xfId="2794"/>
    <cellStyle name="Navadno 2 2 2 12" xfId="2795"/>
    <cellStyle name="Navadno 2 2 2 13" xfId="2796"/>
    <cellStyle name="Navadno 2 2 2 14" xfId="2797"/>
    <cellStyle name="Navadno 2 2 2 15" xfId="2798"/>
    <cellStyle name="Navadno 2 2 2 16" xfId="2799"/>
    <cellStyle name="Navadno 2 2 2 17" xfId="2800"/>
    <cellStyle name="Navadno 2 2 2 18" xfId="2801"/>
    <cellStyle name="Navadno 2 2 2 19" xfId="2802"/>
    <cellStyle name="Navadno 2 2 2 2" xfId="7"/>
    <cellStyle name="Navadno 2 2 2 20" xfId="2803"/>
    <cellStyle name="Navadno 2 2 2 21" xfId="2804"/>
    <cellStyle name="Navadno 2 2 2 22" xfId="2805"/>
    <cellStyle name="Navadno 2 2 2 23" xfId="2806"/>
    <cellStyle name="Navadno 2 2 2 24" xfId="2807"/>
    <cellStyle name="Navadno 2 2 2 25" xfId="2808"/>
    <cellStyle name="Navadno 2 2 2 26" xfId="2809"/>
    <cellStyle name="Navadno 2 2 2 27" xfId="2810"/>
    <cellStyle name="Navadno 2 2 2 28" xfId="2811"/>
    <cellStyle name="Navadno 2 2 2 29" xfId="2812"/>
    <cellStyle name="Navadno 2 2 2 3" xfId="2813"/>
    <cellStyle name="Navadno 2 2 2 30" xfId="2814"/>
    <cellStyle name="Navadno 2 2 2 31" xfId="2815"/>
    <cellStyle name="Navadno 2 2 2 32" xfId="2816"/>
    <cellStyle name="Navadno 2 2 2 33" xfId="2817"/>
    <cellStyle name="Navadno 2 2 2 34" xfId="2818"/>
    <cellStyle name="Navadno 2 2 2 35" xfId="2819"/>
    <cellStyle name="Navadno 2 2 2 36" xfId="2820"/>
    <cellStyle name="Navadno 2 2 2 37" xfId="2821"/>
    <cellStyle name="Navadno 2 2 2 38" xfId="2822"/>
    <cellStyle name="Navadno 2 2 2 39" xfId="2823"/>
    <cellStyle name="Navadno 2 2 2 4" xfId="2824"/>
    <cellStyle name="Navadno 2 2 2 40" xfId="2825"/>
    <cellStyle name="Navadno 2 2 2 41" xfId="2826"/>
    <cellStyle name="Navadno 2 2 2 42" xfId="2827"/>
    <cellStyle name="Navadno 2 2 2 43" xfId="2828"/>
    <cellStyle name="Navadno 2 2 2 44" xfId="2829"/>
    <cellStyle name="Navadno 2 2 2 45" xfId="2830"/>
    <cellStyle name="Navadno 2 2 2 46" xfId="2831"/>
    <cellStyle name="Navadno 2 2 2 5" xfId="2832"/>
    <cellStyle name="Navadno 2 2 2 5 2" xfId="2833"/>
    <cellStyle name="Navadno 2 2 2 6" xfId="2834"/>
    <cellStyle name="Navadno 2 2 2 7" xfId="2835"/>
    <cellStyle name="Navadno 2 2 2 8" xfId="2836"/>
    <cellStyle name="Navadno 2 2 2 9" xfId="2837"/>
    <cellStyle name="Navadno 2 2 20" xfId="2838"/>
    <cellStyle name="Navadno 2 2 21" xfId="2839"/>
    <cellStyle name="Navadno 2 2 22" xfId="2840"/>
    <cellStyle name="Navadno 2 2 23" xfId="2841"/>
    <cellStyle name="Navadno 2 2 24" xfId="2842"/>
    <cellStyle name="Navadno 2 2 25" xfId="2843"/>
    <cellStyle name="Navadno 2 2 26" xfId="2844"/>
    <cellStyle name="Navadno 2 2 27" xfId="2845"/>
    <cellStyle name="Navadno 2 2 28" xfId="2846"/>
    <cellStyle name="Navadno 2 2 29" xfId="2847"/>
    <cellStyle name="Navadno 2 2 3" xfId="2848"/>
    <cellStyle name="Navadno 2 2 3 2" xfId="2849"/>
    <cellStyle name="Navadno 2 2 3 2 2" xfId="2850"/>
    <cellStyle name="Navadno 2 2 3 2 3" xfId="2851"/>
    <cellStyle name="Navadno 2 2 3 3" xfId="2852"/>
    <cellStyle name="Navadno 2 2 3 4" xfId="2853"/>
    <cellStyle name="Navadno 2 2 3 4 2" xfId="2854"/>
    <cellStyle name="Navadno 2 2 3 5" xfId="2855"/>
    <cellStyle name="Navadno 2 2 3 5 2" xfId="2856"/>
    <cellStyle name="Navadno 2 2 30" xfId="2857"/>
    <cellStyle name="Navadno 2 2 31" xfId="2858"/>
    <cellStyle name="Navadno 2 2 32" xfId="2859"/>
    <cellStyle name="Navadno 2 2 33" xfId="2860"/>
    <cellStyle name="Navadno 2 2 34" xfId="2861"/>
    <cellStyle name="Navadno 2 2 35" xfId="2862"/>
    <cellStyle name="Navadno 2 2 36" xfId="2863"/>
    <cellStyle name="Navadno 2 2 37" xfId="2864"/>
    <cellStyle name="Navadno 2 2 38" xfId="2865"/>
    <cellStyle name="Navadno 2 2 39" xfId="2866"/>
    <cellStyle name="Navadno 2 2 4" xfId="8"/>
    <cellStyle name="Navadno 2 2 4 2" xfId="2867"/>
    <cellStyle name="Navadno 2 2 40" xfId="2868"/>
    <cellStyle name="Navadno 2 2 41" xfId="2869"/>
    <cellStyle name="Navadno 2 2 42" xfId="2870"/>
    <cellStyle name="Navadno 2 2 43" xfId="2871"/>
    <cellStyle name="Navadno 2 2 44" xfId="2872"/>
    <cellStyle name="Navadno 2 2 45" xfId="2873"/>
    <cellStyle name="Navadno 2 2 46" xfId="2874"/>
    <cellStyle name="Navadno 2 2 5" xfId="2875"/>
    <cellStyle name="Navadno 2 2 5 2" xfId="2876"/>
    <cellStyle name="Navadno 2 2 6" xfId="2877"/>
    <cellStyle name="Navadno 2 2 7" xfId="2878"/>
    <cellStyle name="Navadno 2 2 8" xfId="2879"/>
    <cellStyle name="Navadno 2 2 9" xfId="2880"/>
    <cellStyle name="Navadno 2 20" xfId="2881"/>
    <cellStyle name="Navadno 2 21" xfId="2882"/>
    <cellStyle name="Navadno 2 22" xfId="2883"/>
    <cellStyle name="Navadno 2 23" xfId="2884"/>
    <cellStyle name="Navadno 2 24" xfId="2885"/>
    <cellStyle name="Navadno 2 25" xfId="2886"/>
    <cellStyle name="Navadno 2 26" xfId="2887"/>
    <cellStyle name="Navadno 2 27" xfId="2888"/>
    <cellStyle name="Navadno 2 28" xfId="2889"/>
    <cellStyle name="Navadno 2 29" xfId="2890"/>
    <cellStyle name="Navadno 2 3" xfId="2891"/>
    <cellStyle name="Navadno 2 3 2" xfId="2892"/>
    <cellStyle name="Navadno 2 3 3" xfId="2893"/>
    <cellStyle name="Navadno 2 3 3 2" xfId="2894"/>
    <cellStyle name="Navadno 2 30" xfId="2895"/>
    <cellStyle name="Navadno 2 31" xfId="2896"/>
    <cellStyle name="Navadno 2 32" xfId="2897"/>
    <cellStyle name="Navadno 2 33" xfId="2898"/>
    <cellStyle name="Navadno 2 34" xfId="2899"/>
    <cellStyle name="Navadno 2 35" xfId="2900"/>
    <cellStyle name="Navadno 2 36" xfId="2901"/>
    <cellStyle name="Navadno 2 37" xfId="2902"/>
    <cellStyle name="Navadno 2 38" xfId="2903"/>
    <cellStyle name="Navadno 2 39" xfId="2904"/>
    <cellStyle name="Navadno 2 4" xfId="2905"/>
    <cellStyle name="Navadno 2 40" xfId="2906"/>
    <cellStyle name="Navadno 2 41" xfId="2907"/>
    <cellStyle name="Navadno 2 42" xfId="2908"/>
    <cellStyle name="Navadno 2 43" xfId="2909"/>
    <cellStyle name="Navadno 2 44" xfId="2910"/>
    <cellStyle name="Navadno 2 45" xfId="2911"/>
    <cellStyle name="Navadno 2 46" xfId="2912"/>
    <cellStyle name="Navadno 2 47" xfId="2913"/>
    <cellStyle name="Navadno 2 48" xfId="2914"/>
    <cellStyle name="Navadno 2 49" xfId="2915"/>
    <cellStyle name="Navadno 2 5" xfId="2916"/>
    <cellStyle name="Navadno 2 6" xfId="2917"/>
    <cellStyle name="Navadno 2 7" xfId="2918"/>
    <cellStyle name="Navadno 2 7 10" xfId="2919"/>
    <cellStyle name="Navadno 2 7 11" xfId="2920"/>
    <cellStyle name="Navadno 2 7 12" xfId="2921"/>
    <cellStyle name="Navadno 2 7 13" xfId="2922"/>
    <cellStyle name="Navadno 2 7 14" xfId="2923"/>
    <cellStyle name="Navadno 2 7 15" xfId="2924"/>
    <cellStyle name="Navadno 2 7 16" xfId="2925"/>
    <cellStyle name="Navadno 2 7 17" xfId="2926"/>
    <cellStyle name="Navadno 2 7 18" xfId="2927"/>
    <cellStyle name="Navadno 2 7 19" xfId="2928"/>
    <cellStyle name="Navadno 2 7 2" xfId="2929"/>
    <cellStyle name="Navadno 2 7 2 2" xfId="2930"/>
    <cellStyle name="Navadno 2 7 20" xfId="2931"/>
    <cellStyle name="Navadno 2 7 21" xfId="2932"/>
    <cellStyle name="Navadno 2 7 22" xfId="2933"/>
    <cellStyle name="Navadno 2 7 23" xfId="2934"/>
    <cellStyle name="Navadno 2 7 24" xfId="2935"/>
    <cellStyle name="Navadno 2 7 25" xfId="2936"/>
    <cellStyle name="Navadno 2 7 26" xfId="2937"/>
    <cellStyle name="Navadno 2 7 27" xfId="2938"/>
    <cellStyle name="Navadno 2 7 28" xfId="2939"/>
    <cellStyle name="Navadno 2 7 29" xfId="2940"/>
    <cellStyle name="Navadno 2 7 3" xfId="2941"/>
    <cellStyle name="Navadno 2 7 30" xfId="2942"/>
    <cellStyle name="Navadno 2 7 31" xfId="2943"/>
    <cellStyle name="Navadno 2 7 32" xfId="2944"/>
    <cellStyle name="Navadno 2 7 33" xfId="2945"/>
    <cellStyle name="Navadno 2 7 34" xfId="2946"/>
    <cellStyle name="Navadno 2 7 35" xfId="2947"/>
    <cellStyle name="Navadno 2 7 36" xfId="2948"/>
    <cellStyle name="Navadno 2 7 37" xfId="2949"/>
    <cellStyle name="Navadno 2 7 38" xfId="2950"/>
    <cellStyle name="Navadno 2 7 39" xfId="2951"/>
    <cellStyle name="Navadno 2 7 4" xfId="2952"/>
    <cellStyle name="Navadno 2 7 40" xfId="2953"/>
    <cellStyle name="Navadno 2 7 41" xfId="2954"/>
    <cellStyle name="Navadno 2 7 42" xfId="2955"/>
    <cellStyle name="Navadno 2 7 43" xfId="2956"/>
    <cellStyle name="Navadno 2 7 5" xfId="2957"/>
    <cellStyle name="Navadno 2 7 6" xfId="2958"/>
    <cellStyle name="Navadno 2 7 7" xfId="2959"/>
    <cellStyle name="Navadno 2 7 8" xfId="2960"/>
    <cellStyle name="Navadno 2 7 9" xfId="2961"/>
    <cellStyle name="Navadno 2 8" xfId="2962"/>
    <cellStyle name="Navadno 2 9" xfId="2963"/>
    <cellStyle name="Navadno 2_6 Poglavje-ponudbeni predračun_ČN-BELTINCI" xfId="2964"/>
    <cellStyle name="Navadno 20" xfId="2965"/>
    <cellStyle name="Navadno 20 2" xfId="2966"/>
    <cellStyle name="Navadno 20 3" xfId="2967"/>
    <cellStyle name="Navadno 20 4" xfId="2968"/>
    <cellStyle name="Navadno 20 5" xfId="2969"/>
    <cellStyle name="Navadno 20 6" xfId="2970"/>
    <cellStyle name="Navadno 20 7" xfId="2971"/>
    <cellStyle name="Navadno 20 8" xfId="2972"/>
    <cellStyle name="Navadno 21" xfId="2973"/>
    <cellStyle name="Navadno 22" xfId="2974"/>
    <cellStyle name="Navadno 23" xfId="2975"/>
    <cellStyle name="Navadno 24" xfId="2976"/>
    <cellStyle name="Navadno 24 2" xfId="2977"/>
    <cellStyle name="Navadno 24 2 2" xfId="2978"/>
    <cellStyle name="Navadno 24 3" xfId="2979"/>
    <cellStyle name="Navadno 24 4" xfId="2980"/>
    <cellStyle name="Navadno 24 5" xfId="2981"/>
    <cellStyle name="Navadno 24 6" xfId="2982"/>
    <cellStyle name="Navadno 24 7" xfId="2983"/>
    <cellStyle name="Navadno 24 8" xfId="2984"/>
    <cellStyle name="Navadno 25" xfId="2985"/>
    <cellStyle name="Navadno 25 2" xfId="2986"/>
    <cellStyle name="Navadno 25 3" xfId="2987"/>
    <cellStyle name="Navadno 25 4" xfId="2988"/>
    <cellStyle name="Navadno 25 5" xfId="2989"/>
    <cellStyle name="Navadno 25 6" xfId="2990"/>
    <cellStyle name="Navadno 25 7" xfId="2991"/>
    <cellStyle name="Navadno 25 8" xfId="2992"/>
    <cellStyle name="Navadno 26" xfId="2993"/>
    <cellStyle name="Navadno 26 2" xfId="2994"/>
    <cellStyle name="Navadno 26 3" xfId="2995"/>
    <cellStyle name="Navadno 26 4" xfId="2996"/>
    <cellStyle name="Navadno 26 5" xfId="2997"/>
    <cellStyle name="Navadno 26 6" xfId="2998"/>
    <cellStyle name="Navadno 26 7" xfId="2999"/>
    <cellStyle name="Navadno 26 8" xfId="3000"/>
    <cellStyle name="Navadno 27" xfId="3001"/>
    <cellStyle name="Navadno 27 2" xfId="3002"/>
    <cellStyle name="Navadno 27 3" xfId="3003"/>
    <cellStyle name="Navadno 27 4" xfId="3004"/>
    <cellStyle name="Navadno 27 5" xfId="3005"/>
    <cellStyle name="Navadno 27 6" xfId="3006"/>
    <cellStyle name="Navadno 27 7" xfId="3007"/>
    <cellStyle name="Navadno 27 8" xfId="3008"/>
    <cellStyle name="Navadno 28" xfId="3009"/>
    <cellStyle name="Navadno 28 2" xfId="3010"/>
    <cellStyle name="Navadno 28 3" xfId="3011"/>
    <cellStyle name="Navadno 28 4" xfId="3012"/>
    <cellStyle name="Navadno 28 5" xfId="3013"/>
    <cellStyle name="Navadno 28 6" xfId="3014"/>
    <cellStyle name="Navadno 28 7" xfId="3015"/>
    <cellStyle name="Navadno 28 8" xfId="3016"/>
    <cellStyle name="Navadno 29" xfId="3017"/>
    <cellStyle name="Navadno 29 2" xfId="3018"/>
    <cellStyle name="Navadno 29 3" xfId="3019"/>
    <cellStyle name="Navadno 29 4" xfId="3020"/>
    <cellStyle name="Navadno 29 5" xfId="3021"/>
    <cellStyle name="Navadno 29 6" xfId="3022"/>
    <cellStyle name="Navadno 29 7" xfId="3023"/>
    <cellStyle name="Navadno 29 8" xfId="3024"/>
    <cellStyle name="Navadno 3" xfId="3025"/>
    <cellStyle name="Navadno 3 10" xfId="3026"/>
    <cellStyle name="Navadno 3 11" xfId="3027"/>
    <cellStyle name="Navadno 3 12" xfId="3028"/>
    <cellStyle name="Navadno 3 13" xfId="3029"/>
    <cellStyle name="Navadno 3 14" xfId="3030"/>
    <cellStyle name="Navadno 3 15" xfId="3031"/>
    <cellStyle name="Navadno 3 16" xfId="3032"/>
    <cellStyle name="Navadno 3 17" xfId="3033"/>
    <cellStyle name="Navadno 3 18" xfId="3034"/>
    <cellStyle name="Navadno 3 19" xfId="3035"/>
    <cellStyle name="Navadno 3 2" xfId="3036"/>
    <cellStyle name="Navadno 3 2 2" xfId="3037"/>
    <cellStyle name="Navadno 3 2 3" xfId="3038"/>
    <cellStyle name="Navadno 3 2 3 2" xfId="3039"/>
    <cellStyle name="Navadno 3 20" xfId="3040"/>
    <cellStyle name="Navadno 3 21" xfId="3041"/>
    <cellStyle name="Navadno 3 22" xfId="3042"/>
    <cellStyle name="Navadno 3 23" xfId="3043"/>
    <cellStyle name="Navadno 3 24" xfId="3044"/>
    <cellStyle name="Navadno 3 25" xfId="3045"/>
    <cellStyle name="Navadno 3 26" xfId="3046"/>
    <cellStyle name="Navadno 3 27" xfId="3047"/>
    <cellStyle name="Navadno 3 28" xfId="3048"/>
    <cellStyle name="Navadno 3 29" xfId="3049"/>
    <cellStyle name="Navadno 3 3" xfId="3050"/>
    <cellStyle name="Navadno 3 30" xfId="3051"/>
    <cellStyle name="Navadno 3 31" xfId="3052"/>
    <cellStyle name="Navadno 3 32" xfId="3053"/>
    <cellStyle name="Navadno 3 33" xfId="3054"/>
    <cellStyle name="Navadno 3 34" xfId="3055"/>
    <cellStyle name="Navadno 3 35" xfId="3056"/>
    <cellStyle name="Navadno 3 36" xfId="3057"/>
    <cellStyle name="Navadno 3 37" xfId="3058"/>
    <cellStyle name="Navadno 3 38" xfId="3059"/>
    <cellStyle name="Navadno 3 39" xfId="3060"/>
    <cellStyle name="Navadno 3 4" xfId="3061"/>
    <cellStyle name="Navadno 3 40" xfId="3062"/>
    <cellStyle name="Navadno 3 41" xfId="3063"/>
    <cellStyle name="Navadno 3 42" xfId="3064"/>
    <cellStyle name="Navadno 3 43" xfId="3065"/>
    <cellStyle name="Navadno 3 44" xfId="3066"/>
    <cellStyle name="Navadno 3 45" xfId="3067"/>
    <cellStyle name="Navadno 3 46" xfId="3068"/>
    <cellStyle name="Navadno 3 47" xfId="3069"/>
    <cellStyle name="Navadno 3 48" xfId="3070"/>
    <cellStyle name="Navadno 3 5" xfId="3071"/>
    <cellStyle name="Navadno 3 6" xfId="3072"/>
    <cellStyle name="Navadno 3 6 10" xfId="3073"/>
    <cellStyle name="Navadno 3 6 11" xfId="3074"/>
    <cellStyle name="Navadno 3 6 12" xfId="3075"/>
    <cellStyle name="Navadno 3 6 13" xfId="3076"/>
    <cellStyle name="Navadno 3 6 14" xfId="3077"/>
    <cellStyle name="Navadno 3 6 15" xfId="3078"/>
    <cellStyle name="Navadno 3 6 16" xfId="3079"/>
    <cellStyle name="Navadno 3 6 17" xfId="3080"/>
    <cellStyle name="Navadno 3 6 18" xfId="3081"/>
    <cellStyle name="Navadno 3 6 19" xfId="3082"/>
    <cellStyle name="Navadno 3 6 2" xfId="3083"/>
    <cellStyle name="Navadno 3 6 20" xfId="3084"/>
    <cellStyle name="Navadno 3 6 21" xfId="3085"/>
    <cellStyle name="Navadno 3 6 22" xfId="3086"/>
    <cellStyle name="Navadno 3 6 23" xfId="3087"/>
    <cellStyle name="Navadno 3 6 24" xfId="3088"/>
    <cellStyle name="Navadno 3 6 25" xfId="3089"/>
    <cellStyle name="Navadno 3 6 26" xfId="3090"/>
    <cellStyle name="Navadno 3 6 27" xfId="3091"/>
    <cellStyle name="Navadno 3 6 28" xfId="3092"/>
    <cellStyle name="Navadno 3 6 29" xfId="3093"/>
    <cellStyle name="Navadno 3 6 3" xfId="3094"/>
    <cellStyle name="Navadno 3 6 30" xfId="3095"/>
    <cellStyle name="Navadno 3 6 31" xfId="3096"/>
    <cellStyle name="Navadno 3 6 32" xfId="3097"/>
    <cellStyle name="Navadno 3 6 33" xfId="3098"/>
    <cellStyle name="Navadno 3 6 34" xfId="3099"/>
    <cellStyle name="Navadno 3 6 35" xfId="3100"/>
    <cellStyle name="Navadno 3 6 36" xfId="3101"/>
    <cellStyle name="Navadno 3 6 37" xfId="3102"/>
    <cellStyle name="Navadno 3 6 38" xfId="3103"/>
    <cellStyle name="Navadno 3 6 39" xfId="3104"/>
    <cellStyle name="Navadno 3 6 4" xfId="3105"/>
    <cellStyle name="Navadno 3 6 40" xfId="3106"/>
    <cellStyle name="Navadno 3 6 41" xfId="3107"/>
    <cellStyle name="Navadno 3 6 42" xfId="3108"/>
    <cellStyle name="Navadno 3 6 43" xfId="3109"/>
    <cellStyle name="Navadno 3 6 44" xfId="3110"/>
    <cellStyle name="Navadno 3 6 5" xfId="3111"/>
    <cellStyle name="Navadno 3 6 6" xfId="3112"/>
    <cellStyle name="Navadno 3 6 7" xfId="3113"/>
    <cellStyle name="Navadno 3 6 8" xfId="3114"/>
    <cellStyle name="Navadno 3 6 9" xfId="3115"/>
    <cellStyle name="Navadno 3 7" xfId="3116"/>
    <cellStyle name="Navadno 3 7 10" xfId="3117"/>
    <cellStyle name="Navadno 3 7 11" xfId="3118"/>
    <cellStyle name="Navadno 3 7 12" xfId="3119"/>
    <cellStyle name="Navadno 3 7 13" xfId="3120"/>
    <cellStyle name="Navadno 3 7 14" xfId="3121"/>
    <cellStyle name="Navadno 3 7 15" xfId="3122"/>
    <cellStyle name="Navadno 3 7 16" xfId="3123"/>
    <cellStyle name="Navadno 3 7 17" xfId="3124"/>
    <cellStyle name="Navadno 3 7 18" xfId="3125"/>
    <cellStyle name="Navadno 3 7 19" xfId="3126"/>
    <cellStyle name="Navadno 3 7 2" xfId="3127"/>
    <cellStyle name="Navadno 3 7 20" xfId="3128"/>
    <cellStyle name="Navadno 3 7 21" xfId="3129"/>
    <cellStyle name="Navadno 3 7 22" xfId="3130"/>
    <cellStyle name="Navadno 3 7 23" xfId="3131"/>
    <cellStyle name="Navadno 3 7 24" xfId="3132"/>
    <cellStyle name="Navadno 3 7 25" xfId="3133"/>
    <cellStyle name="Navadno 3 7 26" xfId="3134"/>
    <cellStyle name="Navadno 3 7 27" xfId="3135"/>
    <cellStyle name="Navadno 3 7 28" xfId="3136"/>
    <cellStyle name="Navadno 3 7 29" xfId="3137"/>
    <cellStyle name="Navadno 3 7 3" xfId="3138"/>
    <cellStyle name="Navadno 3 7 30" xfId="3139"/>
    <cellStyle name="Navadno 3 7 31" xfId="3140"/>
    <cellStyle name="Navadno 3 7 32" xfId="3141"/>
    <cellStyle name="Navadno 3 7 33" xfId="3142"/>
    <cellStyle name="Navadno 3 7 34" xfId="3143"/>
    <cellStyle name="Navadno 3 7 35" xfId="3144"/>
    <cellStyle name="Navadno 3 7 36" xfId="3145"/>
    <cellStyle name="Navadno 3 7 37" xfId="3146"/>
    <cellStyle name="Navadno 3 7 38" xfId="3147"/>
    <cellStyle name="Navadno 3 7 4" xfId="3148"/>
    <cellStyle name="Navadno 3 7 5" xfId="3149"/>
    <cellStyle name="Navadno 3 7 6" xfId="3150"/>
    <cellStyle name="Navadno 3 7 7" xfId="3151"/>
    <cellStyle name="Navadno 3 7 8" xfId="3152"/>
    <cellStyle name="Navadno 3 7 9" xfId="3153"/>
    <cellStyle name="Navadno 3 8" xfId="3154"/>
    <cellStyle name="Navadno 3 9" xfId="3155"/>
    <cellStyle name="Navadno 3_6 Poglavje-ponudbeni predračun_ČN-BELTINCI" xfId="3156"/>
    <cellStyle name="Navadno 30" xfId="3157"/>
    <cellStyle name="Navadno 30 2" xfId="3158"/>
    <cellStyle name="Navadno 30 3" xfId="3159"/>
    <cellStyle name="Navadno 30 4" xfId="3160"/>
    <cellStyle name="Navadno 30 5" xfId="3161"/>
    <cellStyle name="Navadno 30 6" xfId="3162"/>
    <cellStyle name="Navadno 30 7" xfId="3163"/>
    <cellStyle name="Navadno 30 8" xfId="3164"/>
    <cellStyle name="Navadno 31" xfId="3165"/>
    <cellStyle name="Navadno 31 2" xfId="3166"/>
    <cellStyle name="Navadno 31 3" xfId="3167"/>
    <cellStyle name="Navadno 31 4" xfId="3168"/>
    <cellStyle name="Navadno 31 5" xfId="3169"/>
    <cellStyle name="Navadno 31 6" xfId="3170"/>
    <cellStyle name="Navadno 31 7" xfId="3171"/>
    <cellStyle name="Navadno 31 8" xfId="3172"/>
    <cellStyle name="Navadno 32" xfId="3173"/>
    <cellStyle name="Navadno 32 2" xfId="3174"/>
    <cellStyle name="Navadno 32 3" xfId="3175"/>
    <cellStyle name="Navadno 32 4" xfId="3176"/>
    <cellStyle name="Navadno 32 5" xfId="3177"/>
    <cellStyle name="Navadno 32 6" xfId="3178"/>
    <cellStyle name="Navadno 32 7" xfId="3179"/>
    <cellStyle name="Navadno 32 8" xfId="3180"/>
    <cellStyle name="Navadno 33" xfId="3181"/>
    <cellStyle name="Navadno 33 2" xfId="3182"/>
    <cellStyle name="Navadno 33 3" xfId="3183"/>
    <cellStyle name="Navadno 33 4" xfId="3184"/>
    <cellStyle name="Navadno 33 5" xfId="3185"/>
    <cellStyle name="Navadno 33 6" xfId="3186"/>
    <cellStyle name="Navadno 33 7" xfId="3187"/>
    <cellStyle name="Navadno 33 8" xfId="3188"/>
    <cellStyle name="Navadno 34" xfId="3189"/>
    <cellStyle name="Navadno 34 2" xfId="3190"/>
    <cellStyle name="Navadno 34 3" xfId="3191"/>
    <cellStyle name="Navadno 34 4" xfId="3192"/>
    <cellStyle name="Navadno 34 5" xfId="3193"/>
    <cellStyle name="Navadno 34 6" xfId="3194"/>
    <cellStyle name="Navadno 34 7" xfId="3195"/>
    <cellStyle name="Navadno 34 8" xfId="3196"/>
    <cellStyle name="Navadno 35" xfId="3197"/>
    <cellStyle name="Navadno 35 2" xfId="3198"/>
    <cellStyle name="Navadno 35 3" xfId="3199"/>
    <cellStyle name="Navadno 35 4" xfId="3200"/>
    <cellStyle name="Navadno 35 5" xfId="3201"/>
    <cellStyle name="Navadno 35 6" xfId="3202"/>
    <cellStyle name="Navadno 35 7" xfId="3203"/>
    <cellStyle name="Navadno 35 8" xfId="3204"/>
    <cellStyle name="Navadno 36" xfId="3205"/>
    <cellStyle name="Navadno 36 2" xfId="3206"/>
    <cellStyle name="Navadno 36 3" xfId="3207"/>
    <cellStyle name="Navadno 36 4" xfId="3208"/>
    <cellStyle name="Navadno 36 5" xfId="3209"/>
    <cellStyle name="Navadno 36 6" xfId="3210"/>
    <cellStyle name="Navadno 36 7" xfId="3211"/>
    <cellStyle name="Navadno 36 8" xfId="3212"/>
    <cellStyle name="Navadno 37" xfId="3213"/>
    <cellStyle name="Navadno 37 2" xfId="3214"/>
    <cellStyle name="Navadno 37 3" xfId="3215"/>
    <cellStyle name="Navadno 37 4" xfId="3216"/>
    <cellStyle name="Navadno 37 5" xfId="3217"/>
    <cellStyle name="Navadno 37 6" xfId="3218"/>
    <cellStyle name="Navadno 37 7" xfId="3219"/>
    <cellStyle name="Navadno 37 8" xfId="3220"/>
    <cellStyle name="Navadno 38" xfId="3221"/>
    <cellStyle name="Navadno 38 2" xfId="3222"/>
    <cellStyle name="Navadno 38 3" xfId="3223"/>
    <cellStyle name="Navadno 38 4" xfId="3224"/>
    <cellStyle name="Navadno 38 5" xfId="3225"/>
    <cellStyle name="Navadno 38 6" xfId="3226"/>
    <cellStyle name="Navadno 38 7" xfId="3227"/>
    <cellStyle name="Navadno 38 8" xfId="3228"/>
    <cellStyle name="Navadno 39" xfId="3229"/>
    <cellStyle name="Navadno 39 2" xfId="3230"/>
    <cellStyle name="Navadno 39 3" xfId="3231"/>
    <cellStyle name="Navadno 39 4" xfId="3232"/>
    <cellStyle name="Navadno 39 5" xfId="3233"/>
    <cellStyle name="Navadno 39 6" xfId="3234"/>
    <cellStyle name="Navadno 39 7" xfId="3235"/>
    <cellStyle name="Navadno 39 8" xfId="3236"/>
    <cellStyle name="Navadno 4" xfId="3237"/>
    <cellStyle name="Navadno 4 2" xfId="3238"/>
    <cellStyle name="Navadno 4 2 2" xfId="3239"/>
    <cellStyle name="Navadno 4 2 3" xfId="3240"/>
    <cellStyle name="Navadno 4 2 3 2" xfId="3241"/>
    <cellStyle name="Navadno 4 3" xfId="3242"/>
    <cellStyle name="Navadno 4 3 2" xfId="3243"/>
    <cellStyle name="Navadno 4 3 2 2" xfId="3244"/>
    <cellStyle name="Navadno 4 3 2 2 2" xfId="3245"/>
    <cellStyle name="Navadno 4 3 2 2 2 2" xfId="3246"/>
    <cellStyle name="Navadno 4 3 2 2 2 2 2" xfId="3247"/>
    <cellStyle name="Navadno 4 3 2 2 2 3" xfId="3248"/>
    <cellStyle name="Navadno 4 3 2 2 3" xfId="3249"/>
    <cellStyle name="Navadno 4 3 2 2 3 2" xfId="3250"/>
    <cellStyle name="Navadno 4 3 2 2 3 2 2" xfId="3251"/>
    <cellStyle name="Navadno 4 3 2 2 3 3" xfId="3252"/>
    <cellStyle name="Navadno 4 3 2 2 4" xfId="3253"/>
    <cellStyle name="Navadno 4 3 2 2 4 2" xfId="3254"/>
    <cellStyle name="Navadno 4 3 2 2 4 2 2" xfId="3255"/>
    <cellStyle name="Navadno 4 3 2 2 4 3" xfId="3256"/>
    <cellStyle name="Navadno 4 3 2 2 5" xfId="3257"/>
    <cellStyle name="Navadno 4 3 2 2 5 2" xfId="3258"/>
    <cellStyle name="Navadno 4 3 2 2 6" xfId="3259"/>
    <cellStyle name="Navadno 4 3 2 3" xfId="3260"/>
    <cellStyle name="Navadno 4 3 2 3 2" xfId="3261"/>
    <cellStyle name="Navadno 4 3 2 3 2 2" xfId="3262"/>
    <cellStyle name="Navadno 4 3 2 3 3" xfId="3263"/>
    <cellStyle name="Navadno 4 3 2 4" xfId="3264"/>
    <cellStyle name="Navadno 4 3 2 4 2" xfId="3265"/>
    <cellStyle name="Navadno 4 3 2 4 2 2" xfId="3266"/>
    <cellStyle name="Navadno 4 3 2 4 3" xfId="3267"/>
    <cellStyle name="Navadno 4 3 2 5" xfId="3268"/>
    <cellStyle name="Navadno 4 3 2 5 2" xfId="3269"/>
    <cellStyle name="Navadno 4 3 2 5 2 2" xfId="3270"/>
    <cellStyle name="Navadno 4 3 2 5 3" xfId="3271"/>
    <cellStyle name="Navadno 4 3 2 6" xfId="3272"/>
    <cellStyle name="Navadno 4 3 2 6 2" xfId="3273"/>
    <cellStyle name="Navadno 4 3 2 7" xfId="3274"/>
    <cellStyle name="Navadno 4 3 3" xfId="3275"/>
    <cellStyle name="Navadno 4 3 3 2" xfId="3276"/>
    <cellStyle name="Navadno 4 3 3 2 2" xfId="3277"/>
    <cellStyle name="Navadno 4 3 3 2 2 2" xfId="3278"/>
    <cellStyle name="Navadno 4 3 3 2 3" xfId="3279"/>
    <cellStyle name="Navadno 4 3 3 3" xfId="3280"/>
    <cellStyle name="Navadno 4 3 3 3 2" xfId="3281"/>
    <cellStyle name="Navadno 4 3 3 3 2 2" xfId="3282"/>
    <cellStyle name="Navadno 4 3 3 3 3" xfId="3283"/>
    <cellStyle name="Navadno 4 3 3 4" xfId="3284"/>
    <cellStyle name="Navadno 4 3 3 4 2" xfId="3285"/>
    <cellStyle name="Navadno 4 3 3 4 2 2" xfId="3286"/>
    <cellStyle name="Navadno 4 3 3 4 3" xfId="3287"/>
    <cellStyle name="Navadno 4 3 3 5" xfId="3288"/>
    <cellStyle name="Navadno 4 3 3 5 2" xfId="3289"/>
    <cellStyle name="Navadno 4 3 3 6" xfId="3290"/>
    <cellStyle name="Navadno 4 3 4" xfId="3291"/>
    <cellStyle name="Navadno 4 3 4 2" xfId="3292"/>
    <cellStyle name="Navadno 4 3 4 2 2" xfId="3293"/>
    <cellStyle name="Navadno 4 3 4 3" xfId="3294"/>
    <cellStyle name="Navadno 4 3 5" xfId="3295"/>
    <cellStyle name="Navadno 4 3 5 2" xfId="3296"/>
    <cellStyle name="Navadno 4 3 5 2 2" xfId="3297"/>
    <cellStyle name="Navadno 4 3 5 3" xfId="3298"/>
    <cellStyle name="Navadno 4 3 6" xfId="3299"/>
    <cellStyle name="Navadno 4 3 6 2" xfId="3300"/>
    <cellStyle name="Navadno 4 3 6 2 2" xfId="3301"/>
    <cellStyle name="Navadno 4 3 6 3" xfId="3302"/>
    <cellStyle name="Navadno 4 3 7" xfId="3303"/>
    <cellStyle name="Navadno 4 3 7 2" xfId="3304"/>
    <cellStyle name="Navadno 4 3 8" xfId="3305"/>
    <cellStyle name="Navadno 4 4" xfId="3306"/>
    <cellStyle name="Navadno 4 4 2" xfId="3307"/>
    <cellStyle name="Navadno 4 5" xfId="3308"/>
    <cellStyle name="Navadno 4 6" xfId="3309"/>
    <cellStyle name="Navadno 4 6 2" xfId="3310"/>
    <cellStyle name="Navadno 4 6 3" xfId="3311"/>
    <cellStyle name="Navadno 4 6 4" xfId="3312"/>
    <cellStyle name="Navadno 4 6 5" xfId="3313"/>
    <cellStyle name="Navadno 4 6 6" xfId="3314"/>
    <cellStyle name="Navadno 4 6 7" xfId="3315"/>
    <cellStyle name="Navadno 4 6 8" xfId="3316"/>
    <cellStyle name="Navadno 4 7" xfId="3317"/>
    <cellStyle name="Navadno 40" xfId="3318"/>
    <cellStyle name="Navadno 40 2" xfId="3319"/>
    <cellStyle name="Navadno 40 3" xfId="3320"/>
    <cellStyle name="Navadno 40 4" xfId="3321"/>
    <cellStyle name="Navadno 40 5" xfId="3322"/>
    <cellStyle name="Navadno 40 6" xfId="3323"/>
    <cellStyle name="Navadno 40 7" xfId="3324"/>
    <cellStyle name="Navadno 40 8" xfId="3325"/>
    <cellStyle name="Navadno 41" xfId="3326"/>
    <cellStyle name="Navadno 41 2" xfId="3327"/>
    <cellStyle name="Navadno 41 3" xfId="3328"/>
    <cellStyle name="Navadno 41 4" xfId="3329"/>
    <cellStyle name="Navadno 41 5" xfId="3330"/>
    <cellStyle name="Navadno 41 6" xfId="3331"/>
    <cellStyle name="Navadno 41 7" xfId="3332"/>
    <cellStyle name="Navadno 41 8" xfId="3333"/>
    <cellStyle name="Navadno 42" xfId="3334"/>
    <cellStyle name="Navadno 42 2" xfId="3335"/>
    <cellStyle name="Navadno 42 3" xfId="3336"/>
    <cellStyle name="Navadno 42 4" xfId="3337"/>
    <cellStyle name="Navadno 42 5" xfId="3338"/>
    <cellStyle name="Navadno 42 6" xfId="3339"/>
    <cellStyle name="Navadno 42 7" xfId="3340"/>
    <cellStyle name="Navadno 42 8" xfId="3341"/>
    <cellStyle name="Navadno 43" xfId="3342"/>
    <cellStyle name="Navadno 43 2" xfId="3343"/>
    <cellStyle name="Navadno 43 3" xfId="3344"/>
    <cellStyle name="Navadno 43 4" xfId="3345"/>
    <cellStyle name="Navadno 43 5" xfId="3346"/>
    <cellStyle name="Navadno 43 6" xfId="3347"/>
    <cellStyle name="Navadno 43 7" xfId="3348"/>
    <cellStyle name="Navadno 43 8" xfId="3349"/>
    <cellStyle name="Navadno 44" xfId="3350"/>
    <cellStyle name="Navadno 44 2" xfId="3351"/>
    <cellStyle name="Navadno 44 3" xfId="3352"/>
    <cellStyle name="Navadno 44 4" xfId="3353"/>
    <cellStyle name="Navadno 44 5" xfId="3354"/>
    <cellStyle name="Navadno 44 6" xfId="3355"/>
    <cellStyle name="Navadno 44 7" xfId="3356"/>
    <cellStyle name="Navadno 44 8" xfId="3357"/>
    <cellStyle name="Navadno 45" xfId="3358"/>
    <cellStyle name="Navadno 45 2" xfId="3359"/>
    <cellStyle name="Navadno 45 3" xfId="3360"/>
    <cellStyle name="Navadno 45 4" xfId="3361"/>
    <cellStyle name="Navadno 45 5" xfId="3362"/>
    <cellStyle name="Navadno 45 6" xfId="3363"/>
    <cellStyle name="Navadno 45 7" xfId="3364"/>
    <cellStyle name="Navadno 45 8" xfId="3365"/>
    <cellStyle name="Navadno 46" xfId="3366"/>
    <cellStyle name="Navadno 46 2" xfId="3367"/>
    <cellStyle name="Navadno 46 3" xfId="3368"/>
    <cellStyle name="Navadno 46 4" xfId="3369"/>
    <cellStyle name="Navadno 46 5" xfId="3370"/>
    <cellStyle name="Navadno 46 6" xfId="3371"/>
    <cellStyle name="Navadno 46 7" xfId="3372"/>
    <cellStyle name="Navadno 46 8" xfId="3373"/>
    <cellStyle name="Navadno 47" xfId="3374"/>
    <cellStyle name="Navadno 47 2" xfId="3375"/>
    <cellStyle name="Navadno 47 3" xfId="3376"/>
    <cellStyle name="Navadno 47 4" xfId="3377"/>
    <cellStyle name="Navadno 47 5" xfId="3378"/>
    <cellStyle name="Navadno 47 6" xfId="3379"/>
    <cellStyle name="Navadno 47 7" xfId="3380"/>
    <cellStyle name="Navadno 47 8" xfId="3381"/>
    <cellStyle name="Navadno 48" xfId="3382"/>
    <cellStyle name="Navadno 48 2" xfId="3383"/>
    <cellStyle name="Navadno 48 3" xfId="3384"/>
    <cellStyle name="Navadno 48 4" xfId="3385"/>
    <cellStyle name="Navadno 48 5" xfId="3386"/>
    <cellStyle name="Navadno 48 6" xfId="3387"/>
    <cellStyle name="Navadno 48 7" xfId="3388"/>
    <cellStyle name="Navadno 48 8" xfId="3389"/>
    <cellStyle name="Navadno 49" xfId="3390"/>
    <cellStyle name="Navadno 49 2" xfId="3391"/>
    <cellStyle name="Navadno 49 3" xfId="3392"/>
    <cellStyle name="Navadno 49 4" xfId="3393"/>
    <cellStyle name="Navadno 49 5" xfId="3394"/>
    <cellStyle name="Navadno 49 6" xfId="3395"/>
    <cellStyle name="Navadno 49 7" xfId="3396"/>
    <cellStyle name="Navadno 49 8" xfId="3397"/>
    <cellStyle name="Navadno 5" xfId="3398"/>
    <cellStyle name="Navadno 5 2" xfId="3399"/>
    <cellStyle name="Navadno 5 2 2" xfId="3400"/>
    <cellStyle name="Navadno 5 2 3" xfId="3401"/>
    <cellStyle name="Navadno 5 2 3 2" xfId="3402"/>
    <cellStyle name="Navadno 5 2 4" xfId="3403"/>
    <cellStyle name="Navadno 5 3" xfId="3404"/>
    <cellStyle name="Navadno 5 3 2" xfId="3405"/>
    <cellStyle name="Navadno 5 4" xfId="3406"/>
    <cellStyle name="Navadno 5 5" xfId="3407"/>
    <cellStyle name="Navadno 50" xfId="3408"/>
    <cellStyle name="Navadno 50 2" xfId="3409"/>
    <cellStyle name="Navadno 50 3" xfId="3410"/>
    <cellStyle name="Navadno 50 4" xfId="3411"/>
    <cellStyle name="Navadno 50 5" xfId="3412"/>
    <cellStyle name="Navadno 50 6" xfId="3413"/>
    <cellStyle name="Navadno 50 7" xfId="3414"/>
    <cellStyle name="Navadno 50 8" xfId="3415"/>
    <cellStyle name="Navadno 51" xfId="3416"/>
    <cellStyle name="Navadno 51 2" xfId="3417"/>
    <cellStyle name="Navadno 51 3" xfId="3418"/>
    <cellStyle name="Navadno 51 4" xfId="3419"/>
    <cellStyle name="Navadno 51 5" xfId="3420"/>
    <cellStyle name="Navadno 51 6" xfId="3421"/>
    <cellStyle name="Navadno 51 7" xfId="3422"/>
    <cellStyle name="Navadno 51 8" xfId="3423"/>
    <cellStyle name="Navadno 52" xfId="3424"/>
    <cellStyle name="Navadno 52 2" xfId="3425"/>
    <cellStyle name="Navadno 52 3" xfId="3426"/>
    <cellStyle name="Navadno 52 4" xfId="3427"/>
    <cellStyle name="Navadno 52 5" xfId="3428"/>
    <cellStyle name="Navadno 52 6" xfId="3429"/>
    <cellStyle name="Navadno 52 7" xfId="3430"/>
    <cellStyle name="Navadno 52 8" xfId="3431"/>
    <cellStyle name="Navadno 53" xfId="3432"/>
    <cellStyle name="Navadno 53 2" xfId="3433"/>
    <cellStyle name="Navadno 53 3" xfId="3434"/>
    <cellStyle name="Navadno 53 4" xfId="3435"/>
    <cellStyle name="Navadno 53 5" xfId="3436"/>
    <cellStyle name="Navadno 53 6" xfId="3437"/>
    <cellStyle name="Navadno 53 7" xfId="3438"/>
    <cellStyle name="Navadno 53 8" xfId="3439"/>
    <cellStyle name="Navadno 54" xfId="3440"/>
    <cellStyle name="Navadno 54 2" xfId="3441"/>
    <cellStyle name="Navadno 54 3" xfId="3442"/>
    <cellStyle name="Navadno 54 4" xfId="3443"/>
    <cellStyle name="Navadno 54 5" xfId="3444"/>
    <cellStyle name="Navadno 54 6" xfId="3445"/>
    <cellStyle name="Navadno 54 7" xfId="3446"/>
    <cellStyle name="Navadno 54 8" xfId="3447"/>
    <cellStyle name="Navadno 55" xfId="3448"/>
    <cellStyle name="Navadno 55 2" xfId="3449"/>
    <cellStyle name="Navadno 55 3" xfId="3450"/>
    <cellStyle name="Navadno 55 4" xfId="3451"/>
    <cellStyle name="Navadno 55 5" xfId="3452"/>
    <cellStyle name="Navadno 55 6" xfId="3453"/>
    <cellStyle name="Navadno 55 7" xfId="3454"/>
    <cellStyle name="Navadno 55 8" xfId="3455"/>
    <cellStyle name="Navadno 56" xfId="3456"/>
    <cellStyle name="Navadno 56 2" xfId="3457"/>
    <cellStyle name="Navadno 56 3" xfId="3458"/>
    <cellStyle name="Navadno 56 4" xfId="3459"/>
    <cellStyle name="Navadno 56 5" xfId="3460"/>
    <cellStyle name="Navadno 56 6" xfId="3461"/>
    <cellStyle name="Navadno 56 7" xfId="3462"/>
    <cellStyle name="Navadno 56 8" xfId="3463"/>
    <cellStyle name="Navadno 57" xfId="3464"/>
    <cellStyle name="Navadno 57 2" xfId="3465"/>
    <cellStyle name="Navadno 57 3" xfId="3466"/>
    <cellStyle name="Navadno 57 4" xfId="3467"/>
    <cellStyle name="Navadno 57 5" xfId="3468"/>
    <cellStyle name="Navadno 57 6" xfId="3469"/>
    <cellStyle name="Navadno 57 7" xfId="3470"/>
    <cellStyle name="Navadno 57 8" xfId="3471"/>
    <cellStyle name="Navadno 58" xfId="3472"/>
    <cellStyle name="Navadno 58 2" xfId="3473"/>
    <cellStyle name="Navadno 58 3" xfId="3474"/>
    <cellStyle name="Navadno 58 4" xfId="3475"/>
    <cellStyle name="Navadno 58 5" xfId="3476"/>
    <cellStyle name="Navadno 58 6" xfId="3477"/>
    <cellStyle name="Navadno 58 7" xfId="3478"/>
    <cellStyle name="Navadno 58 8" xfId="3479"/>
    <cellStyle name="Navadno 59" xfId="3480"/>
    <cellStyle name="Navadno 59 2" xfId="3481"/>
    <cellStyle name="Navadno 59 3" xfId="3482"/>
    <cellStyle name="Navadno 59 4" xfId="3483"/>
    <cellStyle name="Navadno 59 5" xfId="3484"/>
    <cellStyle name="Navadno 59 6" xfId="3485"/>
    <cellStyle name="Navadno 59 7" xfId="3486"/>
    <cellStyle name="Navadno 59 8" xfId="3487"/>
    <cellStyle name="Navadno 6" xfId="3488"/>
    <cellStyle name="Navadno 6 10" xfId="3489"/>
    <cellStyle name="Navadno 6 10 2" xfId="9"/>
    <cellStyle name="Navadno 6 2" xfId="3490"/>
    <cellStyle name="Navadno 6 2 2" xfId="3491"/>
    <cellStyle name="Navadno 6 2 3" xfId="3492"/>
    <cellStyle name="Navadno 6 2 3 2" xfId="3493"/>
    <cellStyle name="Navadno 6 2 4" xfId="3494"/>
    <cellStyle name="Navadno 6 3" xfId="3495"/>
    <cellStyle name="Navadno 6 4" xfId="3496"/>
    <cellStyle name="Navadno 6 4 2" xfId="3497"/>
    <cellStyle name="Navadno 6 4 2 2" xfId="3498"/>
    <cellStyle name="Navadno 6 4 2 2 2" xfId="3499"/>
    <cellStyle name="Navadno 6 4 2 3" xfId="3500"/>
    <cellStyle name="Navadno 6 4 3" xfId="3501"/>
    <cellStyle name="Navadno 6 4 3 2" xfId="3502"/>
    <cellStyle name="Navadno 6 4 3 2 2" xfId="3503"/>
    <cellStyle name="Navadno 6 4 3 3" xfId="3504"/>
    <cellStyle name="Navadno 6 4 4" xfId="3505"/>
    <cellStyle name="Navadno 6 4 4 2" xfId="3506"/>
    <cellStyle name="Navadno 6 4 4 2 2" xfId="3507"/>
    <cellStyle name="Navadno 6 4 4 3" xfId="3508"/>
    <cellStyle name="Navadno 6 4 5" xfId="3509"/>
    <cellStyle name="Navadno 6 4 5 2" xfId="3510"/>
    <cellStyle name="Navadno 6 4 6" xfId="3511"/>
    <cellStyle name="Navadno 6 5" xfId="3512"/>
    <cellStyle name="Navadno 6 5 2" xfId="3513"/>
    <cellStyle name="Navadno 6 5 2 2" xfId="3514"/>
    <cellStyle name="Navadno 6 5 2 2 2" xfId="3515"/>
    <cellStyle name="Navadno 6 5 2 3" xfId="3516"/>
    <cellStyle name="Navadno 6 5 3" xfId="3517"/>
    <cellStyle name="Navadno 6 5 3 2" xfId="3518"/>
    <cellStyle name="Navadno 6 5 3 2 2" xfId="3519"/>
    <cellStyle name="Navadno 6 5 3 3" xfId="3520"/>
    <cellStyle name="Navadno 6 5 4" xfId="3521"/>
    <cellStyle name="Navadno 6 5 4 2" xfId="3522"/>
    <cellStyle name="Navadno 6 5 4 2 2" xfId="3523"/>
    <cellStyle name="Navadno 6 5 4 3" xfId="3524"/>
    <cellStyle name="Navadno 6 5 5" xfId="3525"/>
    <cellStyle name="Navadno 6 5 5 2" xfId="3526"/>
    <cellStyle name="Navadno 6 5 6" xfId="3527"/>
    <cellStyle name="Navadno 6 6" xfId="3528"/>
    <cellStyle name="Navadno 6 6 2" xfId="3529"/>
    <cellStyle name="Navadno 6 6 2 2" xfId="3530"/>
    <cellStyle name="Navadno 6 6 2 2 2" xfId="3531"/>
    <cellStyle name="Navadno 6 6 2 3" xfId="3532"/>
    <cellStyle name="Navadno 6 6 3" xfId="3533"/>
    <cellStyle name="Navadno 6 6 3 2" xfId="3534"/>
    <cellStyle name="Navadno 6 6 3 2 2" xfId="3535"/>
    <cellStyle name="Navadno 6 6 3 3" xfId="3536"/>
    <cellStyle name="Navadno 6 6 4" xfId="3537"/>
    <cellStyle name="Navadno 6 6 4 2" xfId="3538"/>
    <cellStyle name="Navadno 6 6 4 2 2" xfId="3539"/>
    <cellStyle name="Navadno 6 6 4 3" xfId="3540"/>
    <cellStyle name="Navadno 6 6 5" xfId="3541"/>
    <cellStyle name="Navadno 6 6 5 2" xfId="3542"/>
    <cellStyle name="Navadno 6 6 6" xfId="3543"/>
    <cellStyle name="Navadno 6 7" xfId="3544"/>
    <cellStyle name="Navadno 6 7 2" xfId="3545"/>
    <cellStyle name="Navadno 6 7 2 2" xfId="3546"/>
    <cellStyle name="Navadno 6 7 2 2 2" xfId="3547"/>
    <cellStyle name="Navadno 6 7 2 3" xfId="3548"/>
    <cellStyle name="Navadno 6 7 3" xfId="3549"/>
    <cellStyle name="Navadno 6 7 3 2" xfId="3550"/>
    <cellStyle name="Navadno 6 7 3 2 2" xfId="3551"/>
    <cellStyle name="Navadno 6 7 3 3" xfId="3552"/>
    <cellStyle name="Navadno 6 7 4" xfId="3553"/>
    <cellStyle name="Navadno 6 7 4 2" xfId="3554"/>
    <cellStyle name="Navadno 6 7 4 2 2" xfId="3555"/>
    <cellStyle name="Navadno 6 7 4 3" xfId="3556"/>
    <cellStyle name="Navadno 6 7 5" xfId="3557"/>
    <cellStyle name="Navadno 6 7 5 2" xfId="3558"/>
    <cellStyle name="Navadno 6 7 6" xfId="3559"/>
    <cellStyle name="Navadno 6 8" xfId="3560"/>
    <cellStyle name="Navadno 6 8 2" xfId="3561"/>
    <cellStyle name="Navadno 6 8 2 2" xfId="3562"/>
    <cellStyle name="Navadno 6 8 2 2 2" xfId="3563"/>
    <cellStyle name="Navadno 6 8 2 3" xfId="3564"/>
    <cellStyle name="Navadno 6 8 3" xfId="3565"/>
    <cellStyle name="Navadno 6 8 3 2" xfId="3566"/>
    <cellStyle name="Navadno 6 8 3 2 2" xfId="3567"/>
    <cellStyle name="Navadno 6 8 3 3" xfId="3568"/>
    <cellStyle name="Navadno 6 8 4" xfId="3569"/>
    <cellStyle name="Navadno 6 8 4 2" xfId="3570"/>
    <cellStyle name="Navadno 6 8 4 2 2" xfId="3571"/>
    <cellStyle name="Navadno 6 8 4 3" xfId="3572"/>
    <cellStyle name="Navadno 6 8 5" xfId="3573"/>
    <cellStyle name="Navadno 6 8 5 2" xfId="3574"/>
    <cellStyle name="Navadno 6 8 6" xfId="3575"/>
    <cellStyle name="Navadno 6 9" xfId="3576"/>
    <cellStyle name="Navadno 6 9 2" xfId="3577"/>
    <cellStyle name="Navadno 6 9 2 2" xfId="3578"/>
    <cellStyle name="Navadno 6 9 2 2 2" xfId="3579"/>
    <cellStyle name="Navadno 6 9 2 3" xfId="3580"/>
    <cellStyle name="Navadno 6 9 3" xfId="3581"/>
    <cellStyle name="Navadno 6 9 3 2" xfId="3582"/>
    <cellStyle name="Navadno 6 9 3 2 2" xfId="3583"/>
    <cellStyle name="Navadno 6 9 3 3" xfId="3584"/>
    <cellStyle name="Navadno 6 9 4" xfId="3585"/>
    <cellStyle name="Navadno 6 9 4 2" xfId="3586"/>
    <cellStyle name="Navadno 6 9 4 2 2" xfId="3587"/>
    <cellStyle name="Navadno 6 9 4 3" xfId="3588"/>
    <cellStyle name="Navadno 6 9 5" xfId="3589"/>
    <cellStyle name="Navadno 6 9 5 2" xfId="3590"/>
    <cellStyle name="Navadno 6 9 6" xfId="3591"/>
    <cellStyle name="Navadno 60" xfId="3592"/>
    <cellStyle name="Navadno 60 2" xfId="3593"/>
    <cellStyle name="Navadno 60 3" xfId="3594"/>
    <cellStyle name="Navadno 60 4" xfId="3595"/>
    <cellStyle name="Navadno 60 5" xfId="3596"/>
    <cellStyle name="Navadno 60 6" xfId="3597"/>
    <cellStyle name="Navadno 60 7" xfId="3598"/>
    <cellStyle name="Navadno 60 8" xfId="3599"/>
    <cellStyle name="Navadno 61" xfId="3600"/>
    <cellStyle name="Navadno 61 2" xfId="3601"/>
    <cellStyle name="Navadno 61 3" xfId="3602"/>
    <cellStyle name="Navadno 61 4" xfId="3603"/>
    <cellStyle name="Navadno 61 5" xfId="3604"/>
    <cellStyle name="Navadno 61 6" xfId="3605"/>
    <cellStyle name="Navadno 61 7" xfId="3606"/>
    <cellStyle name="Navadno 61 8" xfId="3607"/>
    <cellStyle name="Navadno 62" xfId="3608"/>
    <cellStyle name="Navadno 62 2" xfId="3609"/>
    <cellStyle name="Navadno 62 3" xfId="3610"/>
    <cellStyle name="Navadno 62 4" xfId="3611"/>
    <cellStyle name="Navadno 62 5" xfId="3612"/>
    <cellStyle name="Navadno 62 6" xfId="3613"/>
    <cellStyle name="Navadno 62 7" xfId="3614"/>
    <cellStyle name="Navadno 62 8" xfId="3615"/>
    <cellStyle name="Navadno 63" xfId="3616"/>
    <cellStyle name="Navadno 63 2" xfId="3617"/>
    <cellStyle name="Navadno 63 3" xfId="3618"/>
    <cellStyle name="Navadno 63 4" xfId="3619"/>
    <cellStyle name="Navadno 63 5" xfId="3620"/>
    <cellStyle name="Navadno 63 6" xfId="3621"/>
    <cellStyle name="Navadno 63 7" xfId="3622"/>
    <cellStyle name="Navadno 63 8" xfId="3623"/>
    <cellStyle name="Navadno 64" xfId="3624"/>
    <cellStyle name="Navadno 64 2" xfId="3625"/>
    <cellStyle name="Navadno 64 3" xfId="3626"/>
    <cellStyle name="Navadno 64 4" xfId="3627"/>
    <cellStyle name="Navadno 64 5" xfId="3628"/>
    <cellStyle name="Navadno 64 6" xfId="3629"/>
    <cellStyle name="Navadno 64 7" xfId="3630"/>
    <cellStyle name="Navadno 64 8" xfId="3631"/>
    <cellStyle name="Navadno 65" xfId="3632"/>
    <cellStyle name="Navadno 65 2" xfId="3633"/>
    <cellStyle name="Navadno 65 3" xfId="3634"/>
    <cellStyle name="Navadno 65 4" xfId="3635"/>
    <cellStyle name="Navadno 65 5" xfId="3636"/>
    <cellStyle name="Navadno 65 6" xfId="3637"/>
    <cellStyle name="Navadno 65 7" xfId="3638"/>
    <cellStyle name="Navadno 65 8" xfId="3639"/>
    <cellStyle name="Navadno 66" xfId="3640"/>
    <cellStyle name="Navadno 66 2" xfId="3641"/>
    <cellStyle name="Navadno 66 3" xfId="3642"/>
    <cellStyle name="Navadno 66 4" xfId="3643"/>
    <cellStyle name="Navadno 66 5" xfId="3644"/>
    <cellStyle name="Navadno 66 6" xfId="3645"/>
    <cellStyle name="Navadno 66 7" xfId="3646"/>
    <cellStyle name="Navadno 66 8" xfId="3647"/>
    <cellStyle name="Navadno 67" xfId="3648"/>
    <cellStyle name="Navadno 67 2" xfId="3649"/>
    <cellStyle name="Navadno 67 3" xfId="3650"/>
    <cellStyle name="Navadno 67 4" xfId="3651"/>
    <cellStyle name="Navadno 67 5" xfId="3652"/>
    <cellStyle name="Navadno 67 6" xfId="3653"/>
    <cellStyle name="Navadno 67 7" xfId="3654"/>
    <cellStyle name="Navadno 67 8" xfId="3655"/>
    <cellStyle name="Navadno 68" xfId="3656"/>
    <cellStyle name="Navadno 68 2" xfId="3657"/>
    <cellStyle name="Navadno 68 3" xfId="3658"/>
    <cellStyle name="Navadno 68 4" xfId="3659"/>
    <cellStyle name="Navadno 68 5" xfId="3660"/>
    <cellStyle name="Navadno 68 6" xfId="3661"/>
    <cellStyle name="Navadno 68 7" xfId="3662"/>
    <cellStyle name="Navadno 68 8" xfId="3663"/>
    <cellStyle name="Navadno 69" xfId="3664"/>
    <cellStyle name="Navadno 69 2" xfId="3665"/>
    <cellStyle name="Navadno 69 3" xfId="3666"/>
    <cellStyle name="Navadno 69 4" xfId="3667"/>
    <cellStyle name="Navadno 69 5" xfId="3668"/>
    <cellStyle name="Navadno 69 6" xfId="3669"/>
    <cellStyle name="Navadno 69 7" xfId="3670"/>
    <cellStyle name="Navadno 69 8" xfId="3671"/>
    <cellStyle name="Navadno 7" xfId="3672"/>
    <cellStyle name="Navadno 7 2" xfId="3673"/>
    <cellStyle name="Navadno 7 3" xfId="3674"/>
    <cellStyle name="Navadno 7 4" xfId="3675"/>
    <cellStyle name="Navadno 7 5" xfId="3676"/>
    <cellStyle name="Navadno 70" xfId="3677"/>
    <cellStyle name="Navadno 70 2" xfId="3678"/>
    <cellStyle name="Navadno 70 3" xfId="3679"/>
    <cellStyle name="Navadno 70 4" xfId="3680"/>
    <cellStyle name="Navadno 70 5" xfId="3681"/>
    <cellStyle name="Navadno 70 6" xfId="3682"/>
    <cellStyle name="Navadno 70 7" xfId="3683"/>
    <cellStyle name="Navadno 70 8" xfId="3684"/>
    <cellStyle name="Navadno 71" xfId="3685"/>
    <cellStyle name="Navadno 71 2" xfId="3686"/>
    <cellStyle name="Navadno 71 3" xfId="3687"/>
    <cellStyle name="Navadno 71 4" xfId="3688"/>
    <cellStyle name="Navadno 71 5" xfId="3689"/>
    <cellStyle name="Navadno 71 6" xfId="3690"/>
    <cellStyle name="Navadno 71 7" xfId="3691"/>
    <cellStyle name="Navadno 71 8" xfId="3692"/>
    <cellStyle name="Navadno 72" xfId="3693"/>
    <cellStyle name="Navadno 72 2" xfId="3694"/>
    <cellStyle name="Navadno 72 3" xfId="3695"/>
    <cellStyle name="Navadno 72 4" xfId="3696"/>
    <cellStyle name="Navadno 72 5" xfId="3697"/>
    <cellStyle name="Navadno 72 6" xfId="3698"/>
    <cellStyle name="Navadno 72 7" xfId="3699"/>
    <cellStyle name="Navadno 72 8" xfId="3700"/>
    <cellStyle name="Navadno 73" xfId="3701"/>
    <cellStyle name="Navadno 73 2" xfId="3702"/>
    <cellStyle name="Navadno 73 3" xfId="3703"/>
    <cellStyle name="Navadno 73 4" xfId="3704"/>
    <cellStyle name="Navadno 73 5" xfId="3705"/>
    <cellStyle name="Navadno 73 6" xfId="3706"/>
    <cellStyle name="Navadno 73 7" xfId="3707"/>
    <cellStyle name="Navadno 73 8" xfId="3708"/>
    <cellStyle name="Navadno 74" xfId="3709"/>
    <cellStyle name="Navadno 74 2" xfId="3710"/>
    <cellStyle name="Navadno 74 3" xfId="3711"/>
    <cellStyle name="Navadno 74 4" xfId="3712"/>
    <cellStyle name="Navadno 74 5" xfId="3713"/>
    <cellStyle name="Navadno 74 6" xfId="3714"/>
    <cellStyle name="Navadno 74 7" xfId="3715"/>
    <cellStyle name="Navadno 74 8" xfId="3716"/>
    <cellStyle name="Navadno 75" xfId="3717"/>
    <cellStyle name="Navadno 75 2" xfId="3718"/>
    <cellStyle name="Navadno 75 3" xfId="3719"/>
    <cellStyle name="Navadno 75 4" xfId="3720"/>
    <cellStyle name="Navadno 75 5" xfId="3721"/>
    <cellStyle name="Navadno 75 6" xfId="3722"/>
    <cellStyle name="Navadno 75 7" xfId="3723"/>
    <cellStyle name="Navadno 75 8" xfId="3724"/>
    <cellStyle name="Navadno 76" xfId="3725"/>
    <cellStyle name="Navadno 76 2" xfId="3726"/>
    <cellStyle name="Navadno 76 3" xfId="3727"/>
    <cellStyle name="Navadno 76 4" xfId="3728"/>
    <cellStyle name="Navadno 76 5" xfId="3729"/>
    <cellStyle name="Navadno 76 6" xfId="3730"/>
    <cellStyle name="Navadno 76 7" xfId="3731"/>
    <cellStyle name="Navadno 76 8" xfId="3732"/>
    <cellStyle name="Navadno 77" xfId="3733"/>
    <cellStyle name="Navadno 77 2" xfId="3734"/>
    <cellStyle name="Navadno 77 3" xfId="3735"/>
    <cellStyle name="Navadno 77 4" xfId="3736"/>
    <cellStyle name="Navadno 77 5" xfId="3737"/>
    <cellStyle name="Navadno 77 6" xfId="3738"/>
    <cellStyle name="Navadno 77 7" xfId="3739"/>
    <cellStyle name="Navadno 77 8" xfId="3740"/>
    <cellStyle name="Navadno 78" xfId="3741"/>
    <cellStyle name="Navadno 78 2" xfId="3742"/>
    <cellStyle name="Navadno 78 3" xfId="3743"/>
    <cellStyle name="Navadno 78 4" xfId="3744"/>
    <cellStyle name="Navadno 78 5" xfId="3745"/>
    <cellStyle name="Navadno 78 6" xfId="3746"/>
    <cellStyle name="Navadno 78 7" xfId="3747"/>
    <cellStyle name="Navadno 78 8" xfId="3748"/>
    <cellStyle name="Navadno 79" xfId="3749"/>
    <cellStyle name="Navadno 79 2" xfId="3750"/>
    <cellStyle name="Navadno 79 3" xfId="3751"/>
    <cellStyle name="Navadno 79 4" xfId="3752"/>
    <cellStyle name="Navadno 79 5" xfId="3753"/>
    <cellStyle name="Navadno 79 6" xfId="3754"/>
    <cellStyle name="Navadno 79 7" xfId="3755"/>
    <cellStyle name="Navadno 79 8" xfId="3756"/>
    <cellStyle name="Navadno 8" xfId="3757"/>
    <cellStyle name="Navadno 8 2" xfId="3758"/>
    <cellStyle name="Navadno 8 2 2" xfId="3759"/>
    <cellStyle name="Navadno 8 2 2 2" xfId="3760"/>
    <cellStyle name="Navadno 8 2 3" xfId="3761"/>
    <cellStyle name="Navadno 8 2 4" xfId="3762"/>
    <cellStyle name="Navadno 8 3" xfId="3763"/>
    <cellStyle name="Navadno 8 4" xfId="3764"/>
    <cellStyle name="Navadno 8 4 2" xfId="3765"/>
    <cellStyle name="Navadno 8 5" xfId="3766"/>
    <cellStyle name="Navadno 8 6" xfId="3767"/>
    <cellStyle name="Navadno 8 7" xfId="3768"/>
    <cellStyle name="Navadno 80" xfId="3769"/>
    <cellStyle name="Navadno 80 2" xfId="3770"/>
    <cellStyle name="Navadno 80 3" xfId="3771"/>
    <cellStyle name="Navadno 80 4" xfId="3772"/>
    <cellStyle name="Navadno 80 5" xfId="3773"/>
    <cellStyle name="Navadno 80 6" xfId="3774"/>
    <cellStyle name="Navadno 80 7" xfId="3775"/>
    <cellStyle name="Navadno 80 8" xfId="3776"/>
    <cellStyle name="Navadno 81" xfId="3777"/>
    <cellStyle name="Navadno 81 2" xfId="3778"/>
    <cellStyle name="Navadno 81 3" xfId="3779"/>
    <cellStyle name="Navadno 81 4" xfId="3780"/>
    <cellStyle name="Navadno 81 5" xfId="3781"/>
    <cellStyle name="Navadno 81 6" xfId="3782"/>
    <cellStyle name="Navadno 81 7" xfId="3783"/>
    <cellStyle name="Navadno 81 8" xfId="3784"/>
    <cellStyle name="Navadno 82" xfId="3785"/>
    <cellStyle name="Navadno 82 2" xfId="3786"/>
    <cellStyle name="Navadno 82 3" xfId="3787"/>
    <cellStyle name="Navadno 82 4" xfId="3788"/>
    <cellStyle name="Navadno 82 5" xfId="3789"/>
    <cellStyle name="Navadno 82 6" xfId="3790"/>
    <cellStyle name="Navadno 82 7" xfId="3791"/>
    <cellStyle name="Navadno 82 8" xfId="3792"/>
    <cellStyle name="Navadno 83" xfId="3793"/>
    <cellStyle name="Navadno 83 2" xfId="3794"/>
    <cellStyle name="Navadno 83 3" xfId="3795"/>
    <cellStyle name="Navadno 83 4" xfId="3796"/>
    <cellStyle name="Navadno 83 5" xfId="3797"/>
    <cellStyle name="Navadno 83 6" xfId="3798"/>
    <cellStyle name="Navadno 83 7" xfId="3799"/>
    <cellStyle name="Navadno 83 8" xfId="3800"/>
    <cellStyle name="Navadno 84" xfId="3801"/>
    <cellStyle name="Navadno 84 2" xfId="3802"/>
    <cellStyle name="Navadno 84 3" xfId="3803"/>
    <cellStyle name="Navadno 84 4" xfId="3804"/>
    <cellStyle name="Navadno 84 5" xfId="3805"/>
    <cellStyle name="Navadno 84 6" xfId="3806"/>
    <cellStyle name="Navadno 84 7" xfId="3807"/>
    <cellStyle name="Navadno 84 8" xfId="3808"/>
    <cellStyle name="Navadno 85" xfId="3809"/>
    <cellStyle name="Navadno 85 2" xfId="3810"/>
    <cellStyle name="Navadno 85 3" xfId="3811"/>
    <cellStyle name="Navadno 85 4" xfId="3812"/>
    <cellStyle name="Navadno 85 5" xfId="3813"/>
    <cellStyle name="Navadno 85 6" xfId="3814"/>
    <cellStyle name="Navadno 85 7" xfId="3815"/>
    <cellStyle name="Navadno 85 8" xfId="3816"/>
    <cellStyle name="Navadno 86" xfId="3817"/>
    <cellStyle name="Navadno 86 2" xfId="3818"/>
    <cellStyle name="Navadno 86 3" xfId="3819"/>
    <cellStyle name="Navadno 86 4" xfId="3820"/>
    <cellStyle name="Navadno 86 5" xfId="3821"/>
    <cellStyle name="Navadno 86 6" xfId="3822"/>
    <cellStyle name="Navadno 86 7" xfId="3823"/>
    <cellStyle name="Navadno 86 8" xfId="3824"/>
    <cellStyle name="Navadno 87" xfId="3825"/>
    <cellStyle name="Navadno 87 2" xfId="3826"/>
    <cellStyle name="Navadno 87 3" xfId="3827"/>
    <cellStyle name="Navadno 87 4" xfId="3828"/>
    <cellStyle name="Navadno 87 5" xfId="3829"/>
    <cellStyle name="Navadno 87 6" xfId="3830"/>
    <cellStyle name="Navadno 87 7" xfId="3831"/>
    <cellStyle name="Navadno 87 8" xfId="3832"/>
    <cellStyle name="Navadno 88" xfId="3833"/>
    <cellStyle name="Navadno 88 2" xfId="3834"/>
    <cellStyle name="Navadno 88 3" xfId="3835"/>
    <cellStyle name="Navadno 88 4" xfId="3836"/>
    <cellStyle name="Navadno 88 5" xfId="3837"/>
    <cellStyle name="Navadno 88 6" xfId="3838"/>
    <cellStyle name="Navadno 88 7" xfId="3839"/>
    <cellStyle name="Navadno 88 8" xfId="3840"/>
    <cellStyle name="Navadno 89" xfId="3841"/>
    <cellStyle name="Navadno 89 2" xfId="3842"/>
    <cellStyle name="Navadno 89 3" xfId="3843"/>
    <cellStyle name="Navadno 89 4" xfId="3844"/>
    <cellStyle name="Navadno 89 5" xfId="3845"/>
    <cellStyle name="Navadno 89 6" xfId="3846"/>
    <cellStyle name="Navadno 89 7" xfId="3847"/>
    <cellStyle name="Navadno 89 8" xfId="3848"/>
    <cellStyle name="Navadno 9" xfId="3849"/>
    <cellStyle name="Navadno 9 2" xfId="3850"/>
    <cellStyle name="Navadno 90" xfId="3851"/>
    <cellStyle name="Navadno 90 2" xfId="3852"/>
    <cellStyle name="Navadno 90 3" xfId="3853"/>
    <cellStyle name="Navadno 90 4" xfId="3854"/>
    <cellStyle name="Navadno 90 5" xfId="3855"/>
    <cellStyle name="Navadno 90 6" xfId="3856"/>
    <cellStyle name="Navadno 90 7" xfId="3857"/>
    <cellStyle name="Navadno 90 8" xfId="3858"/>
    <cellStyle name="Navadno 91" xfId="3859"/>
    <cellStyle name="Navadno 91 2" xfId="3860"/>
    <cellStyle name="Navadno 91 3" xfId="3861"/>
    <cellStyle name="Navadno 91 4" xfId="3862"/>
    <cellStyle name="Navadno 91 5" xfId="3863"/>
    <cellStyle name="Navadno 91 6" xfId="3864"/>
    <cellStyle name="Navadno 91 7" xfId="3865"/>
    <cellStyle name="Navadno 91 8" xfId="3866"/>
    <cellStyle name="Navadno 92" xfId="3867"/>
    <cellStyle name="Navadno 92 2" xfId="3868"/>
    <cellStyle name="Navadno 92 3" xfId="3869"/>
    <cellStyle name="Navadno 92 4" xfId="3870"/>
    <cellStyle name="Navadno 92 5" xfId="3871"/>
    <cellStyle name="Navadno 92 6" xfId="3872"/>
    <cellStyle name="Navadno 92 7" xfId="3873"/>
    <cellStyle name="Navadno 92 8" xfId="3874"/>
    <cellStyle name="Navadno 93" xfId="3875"/>
    <cellStyle name="Navadno 93 2" xfId="3876"/>
    <cellStyle name="Navadno 93 3" xfId="3877"/>
    <cellStyle name="Navadno 93 4" xfId="3878"/>
    <cellStyle name="Navadno 93 5" xfId="3879"/>
    <cellStyle name="Navadno 93 6" xfId="3880"/>
    <cellStyle name="Navadno 93 7" xfId="3881"/>
    <cellStyle name="Navadno 93 8" xfId="3882"/>
    <cellStyle name="Navadno 94" xfId="3883"/>
    <cellStyle name="Navadno 94 2" xfId="3884"/>
    <cellStyle name="Navadno 94 3" xfId="3885"/>
    <cellStyle name="Navadno 94 4" xfId="3886"/>
    <cellStyle name="Navadno 94 5" xfId="3887"/>
    <cellStyle name="Navadno 94 6" xfId="3888"/>
    <cellStyle name="Navadno 94 7" xfId="3889"/>
    <cellStyle name="Navadno 94 8" xfId="3890"/>
    <cellStyle name="Navadno 95" xfId="3891"/>
    <cellStyle name="Navadno 95 2" xfId="3892"/>
    <cellStyle name="Navadno 95 3" xfId="3893"/>
    <cellStyle name="Navadno 95 4" xfId="3894"/>
    <cellStyle name="Navadno 95 5" xfId="3895"/>
    <cellStyle name="Navadno 95 6" xfId="3896"/>
    <cellStyle name="Navadno 95 7" xfId="3897"/>
    <cellStyle name="Navadno 95 8" xfId="3898"/>
    <cellStyle name="Navadno 96" xfId="3899"/>
    <cellStyle name="Navadno 96 2" xfId="3900"/>
    <cellStyle name="Navadno 96 3" xfId="3901"/>
    <cellStyle name="Navadno 96 4" xfId="3902"/>
    <cellStyle name="Navadno 96 5" xfId="3903"/>
    <cellStyle name="Navadno 96 6" xfId="3904"/>
    <cellStyle name="Navadno 96 7" xfId="3905"/>
    <cellStyle name="Navadno 96 8" xfId="3906"/>
    <cellStyle name="Navadno 97" xfId="3907"/>
    <cellStyle name="Navadno 97 2" xfId="3908"/>
    <cellStyle name="Navadno 97 3" xfId="3909"/>
    <cellStyle name="Navadno 97 4" xfId="3910"/>
    <cellStyle name="Navadno 97 5" xfId="3911"/>
    <cellStyle name="Navadno 97 6" xfId="3912"/>
    <cellStyle name="Navadno 97 7" xfId="3913"/>
    <cellStyle name="Navadno 97 8" xfId="3914"/>
    <cellStyle name="Navadno 98" xfId="3915"/>
    <cellStyle name="Navadno 98 2" xfId="3916"/>
    <cellStyle name="Navadno 98 3" xfId="3917"/>
    <cellStyle name="Navadno 98 4" xfId="3918"/>
    <cellStyle name="Navadno 98 5" xfId="3919"/>
    <cellStyle name="Navadno 98 6" xfId="3920"/>
    <cellStyle name="Navadno 98 7" xfId="3921"/>
    <cellStyle name="Navadno 98 8" xfId="3922"/>
    <cellStyle name="Navadno 99" xfId="3923"/>
    <cellStyle name="Navadno 99 2" xfId="3924"/>
    <cellStyle name="Navadno 99 3" xfId="3925"/>
    <cellStyle name="Navadno 99 4" xfId="3926"/>
    <cellStyle name="Navadno 99 5" xfId="3927"/>
    <cellStyle name="Navadno 99 6" xfId="3928"/>
    <cellStyle name="Navadno 99 7" xfId="3929"/>
    <cellStyle name="Navadno 99 8" xfId="3930"/>
    <cellStyle name="Navadno_BoQ-SE" xfId="3931"/>
    <cellStyle name="Navadno_Popis_materiala_PZI-816-01 - ZA RAZPIS LAJŠE 2" xfId="6"/>
    <cellStyle name="Navadno_Volume 4 - BoQ - cene" xfId="3932"/>
    <cellStyle name="Neutral 2" xfId="3934"/>
    <cellStyle name="Neutral 3" xfId="3933"/>
    <cellStyle name="Nevtralno 2" xfId="3935"/>
    <cellStyle name="Nevtralno 3" xfId="3936"/>
    <cellStyle name="Nivo_1_GlNaslov" xfId="3937"/>
    <cellStyle name="Nivo_2_Podnaslov" xfId="4"/>
    <cellStyle name="Normal 10" xfId="3938"/>
    <cellStyle name="Normal 11" xfId="3939"/>
    <cellStyle name="Normal 12" xfId="3940"/>
    <cellStyle name="Normal 13" xfId="3941"/>
    <cellStyle name="Normal 14" xfId="3942"/>
    <cellStyle name="Normal 15" xfId="3943"/>
    <cellStyle name="Normal 16" xfId="3944"/>
    <cellStyle name="Normal 17" xfId="3945"/>
    <cellStyle name="normal 2" xfId="3946"/>
    <cellStyle name="Normal 2 10" xfId="3947"/>
    <cellStyle name="Normal 2 11" xfId="3948"/>
    <cellStyle name="normal 2 12" xfId="3949"/>
    <cellStyle name="normal 2 13" xfId="3950"/>
    <cellStyle name="normal 2 14" xfId="3951"/>
    <cellStyle name="normal 2 15" xfId="3952"/>
    <cellStyle name="normal 2 16" xfId="3953"/>
    <cellStyle name="normal 2 17" xfId="3954"/>
    <cellStyle name="normal 2 18" xfId="3955"/>
    <cellStyle name="normal 2 19" xfId="3956"/>
    <cellStyle name="normal 2 2" xfId="3957"/>
    <cellStyle name="Normal 2 2 2" xfId="3958"/>
    <cellStyle name="normal 2 20" xfId="3959"/>
    <cellStyle name="normal 2 21" xfId="3960"/>
    <cellStyle name="normal 2 22" xfId="3961"/>
    <cellStyle name="normal 2 23" xfId="3962"/>
    <cellStyle name="normal 2 24" xfId="3963"/>
    <cellStyle name="normal 2 25" xfId="3964"/>
    <cellStyle name="normal 2 26" xfId="3965"/>
    <cellStyle name="normal 2 27" xfId="3966"/>
    <cellStyle name="normal 2 28" xfId="3967"/>
    <cellStyle name="normal 2 29" xfId="3968"/>
    <cellStyle name="normal 2 3" xfId="3969"/>
    <cellStyle name="normal 2 30" xfId="3970"/>
    <cellStyle name="normal 2 31" xfId="3971"/>
    <cellStyle name="normal 2 32" xfId="3972"/>
    <cellStyle name="normal 2 33" xfId="3973"/>
    <cellStyle name="normal 2 34" xfId="3974"/>
    <cellStyle name="normal 2 35" xfId="3975"/>
    <cellStyle name="normal 2 36" xfId="3976"/>
    <cellStyle name="normal 2 37" xfId="3977"/>
    <cellStyle name="normal 2 38" xfId="3978"/>
    <cellStyle name="normal 2 39" xfId="3979"/>
    <cellStyle name="Normal 2 4" xfId="3980"/>
    <cellStyle name="normal 2 40" xfId="3981"/>
    <cellStyle name="normal 2 41" xfId="3982"/>
    <cellStyle name="normal 2 42" xfId="3983"/>
    <cellStyle name="normal 2 43" xfId="3984"/>
    <cellStyle name="normal 2 44" xfId="3985"/>
    <cellStyle name="normal 2 45" xfId="3986"/>
    <cellStyle name="normal 2 46" xfId="3987"/>
    <cellStyle name="normal 2 47" xfId="3988"/>
    <cellStyle name="normal 2 48" xfId="3989"/>
    <cellStyle name="normal 2 49" xfId="3990"/>
    <cellStyle name="Normal 2 5" xfId="3991"/>
    <cellStyle name="normal 2 50" xfId="3992"/>
    <cellStyle name="normal 2 51" xfId="3993"/>
    <cellStyle name="normal 2 52" xfId="3994"/>
    <cellStyle name="normal 2 53" xfId="3995"/>
    <cellStyle name="normal 2 54" xfId="3996"/>
    <cellStyle name="normal 2 55" xfId="3997"/>
    <cellStyle name="normal 2 56" xfId="3998"/>
    <cellStyle name="normal 2 57" xfId="3999"/>
    <cellStyle name="normal 2 58" xfId="4000"/>
    <cellStyle name="normal 2 59" xfId="4001"/>
    <cellStyle name="Normal 2 6" xfId="4002"/>
    <cellStyle name="normal 2 60" xfId="4003"/>
    <cellStyle name="normal 2 61" xfId="4004"/>
    <cellStyle name="normal 2 62" xfId="4005"/>
    <cellStyle name="normal 2 63" xfId="4006"/>
    <cellStyle name="normal 2 64" xfId="4007"/>
    <cellStyle name="normal 2 65" xfId="4008"/>
    <cellStyle name="normal 2 66" xfId="4009"/>
    <cellStyle name="normal 2 67" xfId="4010"/>
    <cellStyle name="normal 2 68" xfId="4011"/>
    <cellStyle name="normal 2 69" xfId="4012"/>
    <cellStyle name="Normal 2 7" xfId="4013"/>
    <cellStyle name="normal 2 70" xfId="4014"/>
    <cellStyle name="normal 2 71" xfId="4015"/>
    <cellStyle name="normal 2 72" xfId="4016"/>
    <cellStyle name="normal 2 73" xfId="4017"/>
    <cellStyle name="normal 2 74" xfId="4018"/>
    <cellStyle name="normal 2 75" xfId="4019"/>
    <cellStyle name="normal 2 76" xfId="4020"/>
    <cellStyle name="normal 2 77" xfId="4021"/>
    <cellStyle name="normal 2 78" xfId="4022"/>
    <cellStyle name="normal 2 79" xfId="4023"/>
    <cellStyle name="Normal 2 8" xfId="4024"/>
    <cellStyle name="normal 2 80" xfId="4025"/>
    <cellStyle name="Normal 2 9" xfId="4026"/>
    <cellStyle name="normal 3" xfId="4027"/>
    <cellStyle name="Normal 3 10" xfId="4028"/>
    <cellStyle name="Normal 3 10 10" xfId="4029"/>
    <cellStyle name="Normal 3 10 11" xfId="4030"/>
    <cellStyle name="Normal 3 10 12" xfId="4031"/>
    <cellStyle name="Normal 3 10 13" xfId="4032"/>
    <cellStyle name="Normal 3 10 14" xfId="4033"/>
    <cellStyle name="Normal 3 10 15" xfId="4034"/>
    <cellStyle name="Normal 3 10 16" xfId="4035"/>
    <cellStyle name="Normal 3 10 17" xfId="4036"/>
    <cellStyle name="Normal 3 10 18" xfId="4037"/>
    <cellStyle name="Normal 3 10 19" xfId="4038"/>
    <cellStyle name="Normal 3 10 2" xfId="4039"/>
    <cellStyle name="Normal 3 10 20" xfId="4040"/>
    <cellStyle name="Normal 3 10 21" xfId="4041"/>
    <cellStyle name="Normal 3 10 22" xfId="4042"/>
    <cellStyle name="Normal 3 10 23" xfId="4043"/>
    <cellStyle name="Normal 3 10 24" xfId="4044"/>
    <cellStyle name="Normal 3 10 25" xfId="4045"/>
    <cellStyle name="Normal 3 10 26" xfId="4046"/>
    <cellStyle name="Normal 3 10 27" xfId="4047"/>
    <cellStyle name="Normal 3 10 28" xfId="4048"/>
    <cellStyle name="Normal 3 10 29" xfId="4049"/>
    <cellStyle name="Normal 3 10 3" xfId="4050"/>
    <cellStyle name="Normal 3 10 30" xfId="4051"/>
    <cellStyle name="Normal 3 10 31" xfId="4052"/>
    <cellStyle name="Normal 3 10 32" xfId="4053"/>
    <cellStyle name="Normal 3 10 33" xfId="4054"/>
    <cellStyle name="Normal 3 10 34" xfId="4055"/>
    <cellStyle name="Normal 3 10 35" xfId="4056"/>
    <cellStyle name="Normal 3 10 36" xfId="4057"/>
    <cellStyle name="Normal 3 10 37" xfId="4058"/>
    <cellStyle name="Normal 3 10 38" xfId="4059"/>
    <cellStyle name="Normal 3 10 4" xfId="4060"/>
    <cellStyle name="Normal 3 10 5" xfId="4061"/>
    <cellStyle name="Normal 3 10 6" xfId="4062"/>
    <cellStyle name="Normal 3 10 7" xfId="4063"/>
    <cellStyle name="Normal 3 10 8" xfId="4064"/>
    <cellStyle name="Normal 3 10 9" xfId="4065"/>
    <cellStyle name="Normal 3 11" xfId="4066"/>
    <cellStyle name="Normal 3 12" xfId="4067"/>
    <cellStyle name="normal 3 2" xfId="4068"/>
    <cellStyle name="Normal 3 2 10" xfId="4069"/>
    <cellStyle name="normal 3 2 11" xfId="4070"/>
    <cellStyle name="normal 3 2 12" xfId="4071"/>
    <cellStyle name="normal 3 2 13" xfId="4072"/>
    <cellStyle name="normal 3 2 14" xfId="4073"/>
    <cellStyle name="normal 3 2 15" xfId="4074"/>
    <cellStyle name="normal 3 2 16" xfId="4075"/>
    <cellStyle name="normal 3 2 17" xfId="4076"/>
    <cellStyle name="normal 3 2 18" xfId="4077"/>
    <cellStyle name="normal 3 2 19" xfId="4078"/>
    <cellStyle name="normal 3 2 2" xfId="4079"/>
    <cellStyle name="normal 3 2 20" xfId="4080"/>
    <cellStyle name="normal 3 2 21" xfId="4081"/>
    <cellStyle name="normal 3 2 22" xfId="4082"/>
    <cellStyle name="normal 3 2 23" xfId="4083"/>
    <cellStyle name="normal 3 2 24" xfId="4084"/>
    <cellStyle name="normal 3 2 25" xfId="4085"/>
    <cellStyle name="normal 3 2 26" xfId="4086"/>
    <cellStyle name="normal 3 2 27" xfId="4087"/>
    <cellStyle name="normal 3 2 28" xfId="4088"/>
    <cellStyle name="normal 3 2 29" xfId="4089"/>
    <cellStyle name="normal 3 2 3" xfId="4090"/>
    <cellStyle name="normal 3 2 30" xfId="4091"/>
    <cellStyle name="normal 3 2 31" xfId="4092"/>
    <cellStyle name="normal 3 2 32" xfId="4093"/>
    <cellStyle name="normal 3 2 33" xfId="4094"/>
    <cellStyle name="normal 3 2 34" xfId="4095"/>
    <cellStyle name="normal 3 2 35" xfId="4096"/>
    <cellStyle name="normal 3 2 36" xfId="4097"/>
    <cellStyle name="normal 3 2 37" xfId="4098"/>
    <cellStyle name="normal 3 2 38" xfId="4099"/>
    <cellStyle name="normal 3 2 39" xfId="4100"/>
    <cellStyle name="Normal 3 2 4" xfId="4101"/>
    <cellStyle name="normal 3 2 40" xfId="4102"/>
    <cellStyle name="normal 3 2 41" xfId="4103"/>
    <cellStyle name="normal 3 2 42" xfId="4104"/>
    <cellStyle name="normal 3 2 43" xfId="4105"/>
    <cellStyle name="normal 3 2 44" xfId="4106"/>
    <cellStyle name="normal 3 2 45" xfId="4107"/>
    <cellStyle name="normal 3 2 46" xfId="4108"/>
    <cellStyle name="normal 3 2 47" xfId="4109"/>
    <cellStyle name="normal 3 2 48" xfId="4110"/>
    <cellStyle name="normal 3 2 49" xfId="4111"/>
    <cellStyle name="Normal 3 2 5" xfId="4112"/>
    <cellStyle name="normal 3 2 50" xfId="4113"/>
    <cellStyle name="normal 3 2 51" xfId="4114"/>
    <cellStyle name="normal 3 2 52" xfId="4115"/>
    <cellStyle name="normal 3 2 53" xfId="4116"/>
    <cellStyle name="normal 3 2 54" xfId="4117"/>
    <cellStyle name="normal 3 2 55" xfId="4118"/>
    <cellStyle name="normal 3 2 56" xfId="4119"/>
    <cellStyle name="normal 3 2 57" xfId="4120"/>
    <cellStyle name="normal 3 2 58" xfId="4121"/>
    <cellStyle name="normal 3 2 59" xfId="4122"/>
    <cellStyle name="Normal 3 2 6" xfId="4123"/>
    <cellStyle name="normal 3 2 60" xfId="4124"/>
    <cellStyle name="normal 3 2 61" xfId="4125"/>
    <cellStyle name="normal 3 2 62" xfId="4126"/>
    <cellStyle name="normal 3 2 63" xfId="4127"/>
    <cellStyle name="normal 3 2 64" xfId="4128"/>
    <cellStyle name="normal 3 2 65" xfId="4129"/>
    <cellStyle name="normal 3 2 66" xfId="4130"/>
    <cellStyle name="normal 3 2 67" xfId="4131"/>
    <cellStyle name="normal 3 2 68" xfId="4132"/>
    <cellStyle name="normal 3 2 69" xfId="4133"/>
    <cellStyle name="Normal 3 2 7" xfId="4134"/>
    <cellStyle name="normal 3 2 70" xfId="4135"/>
    <cellStyle name="normal 3 2 71" xfId="4136"/>
    <cellStyle name="normal 3 2 72" xfId="4137"/>
    <cellStyle name="normal 3 2 73" xfId="4138"/>
    <cellStyle name="normal 3 2 74" xfId="4139"/>
    <cellStyle name="normal 3 2 75" xfId="4140"/>
    <cellStyle name="normal 3 2 76" xfId="4141"/>
    <cellStyle name="normal 3 2 77" xfId="4142"/>
    <cellStyle name="normal 3 2 78" xfId="4143"/>
    <cellStyle name="normal 3 2 79" xfId="4144"/>
    <cellStyle name="Normal 3 2 8" xfId="4145"/>
    <cellStyle name="Normal 3 2 9" xfId="4146"/>
    <cellStyle name="Normal 3 3" xfId="4147"/>
    <cellStyle name="Normal 3 3 10" xfId="4148"/>
    <cellStyle name="Normal 3 3 11" xfId="4149"/>
    <cellStyle name="Normal 3 3 12" xfId="4150"/>
    <cellStyle name="Normal 3 3 13" xfId="4151"/>
    <cellStyle name="Normal 3 3 14" xfId="4152"/>
    <cellStyle name="Normal 3 3 15" xfId="4153"/>
    <cellStyle name="Normal 3 3 16" xfId="4154"/>
    <cellStyle name="Normal 3 3 17" xfId="4155"/>
    <cellStyle name="Normal 3 3 18" xfId="4156"/>
    <cellStyle name="Normal 3 3 19" xfId="4157"/>
    <cellStyle name="Normal 3 3 2" xfId="4158"/>
    <cellStyle name="Normal 3 3 20" xfId="4159"/>
    <cellStyle name="Normal 3 3 21" xfId="4160"/>
    <cellStyle name="Normal 3 3 22" xfId="4161"/>
    <cellStyle name="Normal 3 3 23" xfId="4162"/>
    <cellStyle name="Normal 3 3 24" xfId="4163"/>
    <cellStyle name="Normal 3 3 25" xfId="4164"/>
    <cellStyle name="Normal 3 3 26" xfId="4165"/>
    <cellStyle name="Normal 3 3 27" xfId="4166"/>
    <cellStyle name="Normal 3 3 28" xfId="4167"/>
    <cellStyle name="Normal 3 3 29" xfId="4168"/>
    <cellStyle name="Normal 3 3 3" xfId="4169"/>
    <cellStyle name="Normal 3 3 30" xfId="4170"/>
    <cellStyle name="Normal 3 3 31" xfId="4171"/>
    <cellStyle name="Normal 3 3 32" xfId="4172"/>
    <cellStyle name="Normal 3 3 33" xfId="4173"/>
    <cellStyle name="Normal 3 3 34" xfId="4174"/>
    <cellStyle name="Normal 3 3 35" xfId="4175"/>
    <cellStyle name="Normal 3 3 36" xfId="4176"/>
    <cellStyle name="Normal 3 3 37" xfId="4177"/>
    <cellStyle name="Normal 3 3 38" xfId="4178"/>
    <cellStyle name="Normal 3 3 4" xfId="4179"/>
    <cellStyle name="Normal 3 3 5" xfId="4180"/>
    <cellStyle name="Normal 3 3 6" xfId="4181"/>
    <cellStyle name="Normal 3 3 7" xfId="4182"/>
    <cellStyle name="Normal 3 3 8" xfId="4183"/>
    <cellStyle name="Normal 3 3 9" xfId="4184"/>
    <cellStyle name="Normal 3 4" xfId="4185"/>
    <cellStyle name="Normal 3 4 10" xfId="4186"/>
    <cellStyle name="Normal 3 4 11" xfId="4187"/>
    <cellStyle name="Normal 3 4 12" xfId="4188"/>
    <cellStyle name="Normal 3 4 13" xfId="4189"/>
    <cellStyle name="Normal 3 4 14" xfId="4190"/>
    <cellStyle name="Normal 3 4 15" xfId="4191"/>
    <cellStyle name="Normal 3 4 16" xfId="4192"/>
    <cellStyle name="Normal 3 4 17" xfId="4193"/>
    <cellStyle name="Normal 3 4 18" xfId="4194"/>
    <cellStyle name="Normal 3 4 19" xfId="4195"/>
    <cellStyle name="Normal 3 4 2" xfId="4196"/>
    <cellStyle name="Normal 3 4 20" xfId="4197"/>
    <cellStyle name="Normal 3 4 21" xfId="4198"/>
    <cellStyle name="Normal 3 4 22" xfId="4199"/>
    <cellStyle name="Normal 3 4 23" xfId="4200"/>
    <cellStyle name="Normal 3 4 24" xfId="4201"/>
    <cellStyle name="Normal 3 4 25" xfId="4202"/>
    <cellStyle name="Normal 3 4 26" xfId="4203"/>
    <cellStyle name="Normal 3 4 27" xfId="4204"/>
    <cellStyle name="Normal 3 4 28" xfId="4205"/>
    <cellStyle name="Normal 3 4 29" xfId="4206"/>
    <cellStyle name="Normal 3 4 3" xfId="4207"/>
    <cellStyle name="Normal 3 4 30" xfId="4208"/>
    <cellStyle name="Normal 3 4 31" xfId="4209"/>
    <cellStyle name="Normal 3 4 32" xfId="4210"/>
    <cellStyle name="Normal 3 4 33" xfId="4211"/>
    <cellStyle name="Normal 3 4 34" xfId="4212"/>
    <cellStyle name="Normal 3 4 35" xfId="4213"/>
    <cellStyle name="Normal 3 4 36" xfId="4214"/>
    <cellStyle name="Normal 3 4 37" xfId="4215"/>
    <cellStyle name="Normal 3 4 38" xfId="4216"/>
    <cellStyle name="Normal 3 4 4" xfId="4217"/>
    <cellStyle name="Normal 3 4 5" xfId="4218"/>
    <cellStyle name="Normal 3 4 6" xfId="4219"/>
    <cellStyle name="Normal 3 4 7" xfId="4220"/>
    <cellStyle name="Normal 3 4 8" xfId="4221"/>
    <cellStyle name="Normal 3 4 9" xfId="4222"/>
    <cellStyle name="Normal 3 5" xfId="4223"/>
    <cellStyle name="Normal 3 5 10" xfId="4224"/>
    <cellStyle name="Normal 3 5 11" xfId="4225"/>
    <cellStyle name="Normal 3 5 12" xfId="4226"/>
    <cellStyle name="Normal 3 5 13" xfId="4227"/>
    <cellStyle name="Normal 3 5 14" xfId="4228"/>
    <cellStyle name="Normal 3 5 15" xfId="4229"/>
    <cellStyle name="Normal 3 5 16" xfId="4230"/>
    <cellStyle name="Normal 3 5 17" xfId="4231"/>
    <cellStyle name="Normal 3 5 18" xfId="4232"/>
    <cellStyle name="Normal 3 5 19" xfId="4233"/>
    <cellStyle name="Normal 3 5 2" xfId="4234"/>
    <cellStyle name="Normal 3 5 20" xfId="4235"/>
    <cellStyle name="Normal 3 5 21" xfId="4236"/>
    <cellStyle name="Normal 3 5 22" xfId="4237"/>
    <cellStyle name="Normal 3 5 23" xfId="4238"/>
    <cellStyle name="Normal 3 5 24" xfId="4239"/>
    <cellStyle name="Normal 3 5 25" xfId="4240"/>
    <cellStyle name="Normal 3 5 26" xfId="4241"/>
    <cellStyle name="Normal 3 5 27" xfId="4242"/>
    <cellStyle name="Normal 3 5 28" xfId="4243"/>
    <cellStyle name="Normal 3 5 29" xfId="4244"/>
    <cellStyle name="Normal 3 5 3" xfId="4245"/>
    <cellStyle name="Normal 3 5 30" xfId="4246"/>
    <cellStyle name="Normal 3 5 31" xfId="4247"/>
    <cellStyle name="Normal 3 5 32" xfId="4248"/>
    <cellStyle name="Normal 3 5 33" xfId="4249"/>
    <cellStyle name="Normal 3 5 34" xfId="4250"/>
    <cellStyle name="Normal 3 5 35" xfId="4251"/>
    <cellStyle name="Normal 3 5 36" xfId="4252"/>
    <cellStyle name="Normal 3 5 37" xfId="4253"/>
    <cellStyle name="Normal 3 5 38" xfId="4254"/>
    <cellStyle name="Normal 3 5 4" xfId="4255"/>
    <cellStyle name="Normal 3 5 5" xfId="4256"/>
    <cellStyle name="Normal 3 5 6" xfId="4257"/>
    <cellStyle name="Normal 3 5 7" xfId="4258"/>
    <cellStyle name="Normal 3 5 8" xfId="4259"/>
    <cellStyle name="Normal 3 5 9" xfId="4260"/>
    <cellStyle name="Normal 3 6" xfId="4261"/>
    <cellStyle name="Normal 3 6 10" xfId="4262"/>
    <cellStyle name="Normal 3 6 11" xfId="4263"/>
    <cellStyle name="Normal 3 6 12" xfId="4264"/>
    <cellStyle name="Normal 3 6 13" xfId="4265"/>
    <cellStyle name="Normal 3 6 14" xfId="4266"/>
    <cellStyle name="Normal 3 6 15" xfId="4267"/>
    <cellStyle name="Normal 3 6 16" xfId="4268"/>
    <cellStyle name="Normal 3 6 17" xfId="4269"/>
    <cellStyle name="Normal 3 6 18" xfId="4270"/>
    <cellStyle name="Normal 3 6 19" xfId="4271"/>
    <cellStyle name="Normal 3 6 2" xfId="4272"/>
    <cellStyle name="Normal 3 6 20" xfId="4273"/>
    <cellStyle name="Normal 3 6 21" xfId="4274"/>
    <cellStyle name="Normal 3 6 22" xfId="4275"/>
    <cellStyle name="Normal 3 6 23" xfId="4276"/>
    <cellStyle name="Normal 3 6 24" xfId="4277"/>
    <cellStyle name="Normal 3 6 25" xfId="4278"/>
    <cellStyle name="Normal 3 6 26" xfId="4279"/>
    <cellStyle name="Normal 3 6 27" xfId="4280"/>
    <cellStyle name="Normal 3 6 28" xfId="4281"/>
    <cellStyle name="Normal 3 6 29" xfId="4282"/>
    <cellStyle name="Normal 3 6 3" xfId="4283"/>
    <cellStyle name="Normal 3 6 30" xfId="4284"/>
    <cellStyle name="Normal 3 6 31" xfId="4285"/>
    <cellStyle name="Normal 3 6 32" xfId="4286"/>
    <cellStyle name="Normal 3 6 33" xfId="4287"/>
    <cellStyle name="Normal 3 6 34" xfId="4288"/>
    <cellStyle name="Normal 3 6 35" xfId="4289"/>
    <cellStyle name="Normal 3 6 36" xfId="4290"/>
    <cellStyle name="Normal 3 6 37" xfId="4291"/>
    <cellStyle name="Normal 3 6 38" xfId="4292"/>
    <cellStyle name="Normal 3 6 4" xfId="4293"/>
    <cellStyle name="Normal 3 6 5" xfId="4294"/>
    <cellStyle name="Normal 3 6 6" xfId="4295"/>
    <cellStyle name="Normal 3 6 7" xfId="4296"/>
    <cellStyle name="Normal 3 6 8" xfId="4297"/>
    <cellStyle name="Normal 3 6 9" xfId="4298"/>
    <cellStyle name="Normal 3 7" xfId="4299"/>
    <cellStyle name="Normal 3 7 10" xfId="4300"/>
    <cellStyle name="Normal 3 7 11" xfId="4301"/>
    <cellStyle name="Normal 3 7 12" xfId="4302"/>
    <cellStyle name="Normal 3 7 13" xfId="4303"/>
    <cellStyle name="Normal 3 7 14" xfId="4304"/>
    <cellStyle name="Normal 3 7 15" xfId="4305"/>
    <cellStyle name="Normal 3 7 16" xfId="4306"/>
    <cellStyle name="Normal 3 7 17" xfId="4307"/>
    <cellStyle name="Normal 3 7 18" xfId="4308"/>
    <cellStyle name="Normal 3 7 19" xfId="4309"/>
    <cellStyle name="Normal 3 7 2" xfId="4310"/>
    <cellStyle name="Normal 3 7 20" xfId="4311"/>
    <cellStyle name="Normal 3 7 21" xfId="4312"/>
    <cellStyle name="Normal 3 7 22" xfId="4313"/>
    <cellStyle name="Normal 3 7 23" xfId="4314"/>
    <cellStyle name="Normal 3 7 24" xfId="4315"/>
    <cellStyle name="Normal 3 7 25" xfId="4316"/>
    <cellStyle name="Normal 3 7 26" xfId="4317"/>
    <cellStyle name="Normal 3 7 27" xfId="4318"/>
    <cellStyle name="Normal 3 7 28" xfId="4319"/>
    <cellStyle name="Normal 3 7 29" xfId="4320"/>
    <cellStyle name="Normal 3 7 3" xfId="4321"/>
    <cellStyle name="Normal 3 7 30" xfId="4322"/>
    <cellStyle name="Normal 3 7 31" xfId="4323"/>
    <cellStyle name="Normal 3 7 32" xfId="4324"/>
    <cellStyle name="Normal 3 7 33" xfId="4325"/>
    <cellStyle name="Normal 3 7 34" xfId="4326"/>
    <cellStyle name="Normal 3 7 35" xfId="4327"/>
    <cellStyle name="Normal 3 7 36" xfId="4328"/>
    <cellStyle name="Normal 3 7 37" xfId="4329"/>
    <cellStyle name="Normal 3 7 38" xfId="4330"/>
    <cellStyle name="Normal 3 7 4" xfId="4331"/>
    <cellStyle name="Normal 3 7 5" xfId="4332"/>
    <cellStyle name="Normal 3 7 6" xfId="4333"/>
    <cellStyle name="Normal 3 7 7" xfId="4334"/>
    <cellStyle name="Normal 3 7 8" xfId="4335"/>
    <cellStyle name="Normal 3 7 9" xfId="4336"/>
    <cellStyle name="Normal 3 8" xfId="4337"/>
    <cellStyle name="Normal 3 8 10" xfId="4338"/>
    <cellStyle name="Normal 3 8 11" xfId="4339"/>
    <cellStyle name="Normal 3 8 12" xfId="4340"/>
    <cellStyle name="Normal 3 8 13" xfId="4341"/>
    <cellStyle name="Normal 3 8 14" xfId="4342"/>
    <cellStyle name="Normal 3 8 15" xfId="4343"/>
    <cellStyle name="Normal 3 8 16" xfId="4344"/>
    <cellStyle name="Normal 3 8 17" xfId="4345"/>
    <cellStyle name="Normal 3 8 18" xfId="4346"/>
    <cellStyle name="Normal 3 8 19" xfId="4347"/>
    <cellStyle name="Normal 3 8 2" xfId="4348"/>
    <cellStyle name="Normal 3 8 20" xfId="4349"/>
    <cellStyle name="Normal 3 8 21" xfId="4350"/>
    <cellStyle name="Normal 3 8 22" xfId="4351"/>
    <cellStyle name="Normal 3 8 23" xfId="4352"/>
    <cellStyle name="Normal 3 8 24" xfId="4353"/>
    <cellStyle name="Normal 3 8 25" xfId="4354"/>
    <cellStyle name="Normal 3 8 26" xfId="4355"/>
    <cellStyle name="Normal 3 8 27" xfId="4356"/>
    <cellStyle name="Normal 3 8 28" xfId="4357"/>
    <cellStyle name="Normal 3 8 29" xfId="4358"/>
    <cellStyle name="Normal 3 8 3" xfId="4359"/>
    <cellStyle name="Normal 3 8 30" xfId="4360"/>
    <cellStyle name="Normal 3 8 31" xfId="4361"/>
    <cellStyle name="Normal 3 8 32" xfId="4362"/>
    <cellStyle name="Normal 3 8 33" xfId="4363"/>
    <cellStyle name="Normal 3 8 34" xfId="4364"/>
    <cellStyle name="Normal 3 8 35" xfId="4365"/>
    <cellStyle name="Normal 3 8 36" xfId="4366"/>
    <cellStyle name="Normal 3 8 37" xfId="4367"/>
    <cellStyle name="Normal 3 8 38" xfId="4368"/>
    <cellStyle name="Normal 3 8 4" xfId="4369"/>
    <cellStyle name="Normal 3 8 5" xfId="4370"/>
    <cellStyle name="Normal 3 8 6" xfId="4371"/>
    <cellStyle name="Normal 3 8 7" xfId="4372"/>
    <cellStyle name="Normal 3 8 8" xfId="4373"/>
    <cellStyle name="Normal 3 8 9" xfId="4374"/>
    <cellStyle name="Normal 3 9" xfId="4375"/>
    <cellStyle name="Normal 3 9 10" xfId="4376"/>
    <cellStyle name="Normal 3 9 11" xfId="4377"/>
    <cellStyle name="Normal 3 9 12" xfId="4378"/>
    <cellStyle name="Normal 3 9 13" xfId="4379"/>
    <cellStyle name="Normal 3 9 14" xfId="4380"/>
    <cellStyle name="Normal 3 9 15" xfId="4381"/>
    <cellStyle name="Normal 3 9 16" xfId="4382"/>
    <cellStyle name="Normal 3 9 17" xfId="4383"/>
    <cellStyle name="Normal 3 9 18" xfId="4384"/>
    <cellStyle name="Normal 3 9 19" xfId="4385"/>
    <cellStyle name="Normal 3 9 2" xfId="4386"/>
    <cellStyle name="Normal 3 9 20" xfId="4387"/>
    <cellStyle name="Normal 3 9 21" xfId="4388"/>
    <cellStyle name="Normal 3 9 22" xfId="4389"/>
    <cellStyle name="Normal 3 9 23" xfId="4390"/>
    <cellStyle name="Normal 3 9 24" xfId="4391"/>
    <cellStyle name="Normal 3 9 25" xfId="4392"/>
    <cellStyle name="Normal 3 9 26" xfId="4393"/>
    <cellStyle name="Normal 3 9 27" xfId="4394"/>
    <cellStyle name="Normal 3 9 28" xfId="4395"/>
    <cellStyle name="Normal 3 9 29" xfId="4396"/>
    <cellStyle name="Normal 3 9 3" xfId="4397"/>
    <cellStyle name="Normal 3 9 30" xfId="4398"/>
    <cellStyle name="Normal 3 9 31" xfId="4399"/>
    <cellStyle name="Normal 3 9 32" xfId="4400"/>
    <cellStyle name="Normal 3 9 33" xfId="4401"/>
    <cellStyle name="Normal 3 9 34" xfId="4402"/>
    <cellStyle name="Normal 3 9 35" xfId="4403"/>
    <cellStyle name="Normal 3 9 36" xfId="4404"/>
    <cellStyle name="Normal 3 9 37" xfId="4405"/>
    <cellStyle name="Normal 3 9 38" xfId="4406"/>
    <cellStyle name="Normal 3 9 4" xfId="4407"/>
    <cellStyle name="Normal 3 9 5" xfId="4408"/>
    <cellStyle name="Normal 3 9 6" xfId="4409"/>
    <cellStyle name="Normal 3 9 7" xfId="4410"/>
    <cellStyle name="Normal 3 9 8" xfId="4411"/>
    <cellStyle name="Normal 3 9 9" xfId="4412"/>
    <cellStyle name="Normal 4" xfId="4413"/>
    <cellStyle name="Normal 5" xfId="4414"/>
    <cellStyle name="Normal 6" xfId="4415"/>
    <cellStyle name="Normal 7" xfId="4416"/>
    <cellStyle name="Normal 8" xfId="4417"/>
    <cellStyle name="Normal 9" xfId="4418"/>
    <cellStyle name="Normal_BoQ - cene sit_eur 2" xfId="1"/>
    <cellStyle name="Note 2" xfId="4420"/>
    <cellStyle name="Note 3" xfId="4421"/>
    <cellStyle name="Note 4" xfId="4422"/>
    <cellStyle name="Note 4 2" xfId="4423"/>
    <cellStyle name="Note 5" xfId="4424"/>
    <cellStyle name="Note 6" xfId="4425"/>
    <cellStyle name="Note 7" xfId="4419"/>
    <cellStyle name="Obroba" xfId="4426"/>
    <cellStyle name="Odstotek 2" xfId="4427"/>
    <cellStyle name="Odstotek 3" xfId="4428"/>
    <cellStyle name="Opomba 2" xfId="4429"/>
    <cellStyle name="Opomba 2 2" xfId="4430"/>
    <cellStyle name="Opomba 2 3" xfId="4431"/>
    <cellStyle name="Opomba 3" xfId="4432"/>
    <cellStyle name="Opozorilo 2" xfId="4433"/>
    <cellStyle name="Opozorilo 3" xfId="4434"/>
    <cellStyle name="Opozorilo 4" xfId="4435"/>
    <cellStyle name="Output 2" xfId="4436"/>
    <cellStyle name="Output 3" xfId="4437"/>
    <cellStyle name="Pojasnjevalno besedilo 2" xfId="4438"/>
    <cellStyle name="Pojasnjevalno besedilo 3" xfId="4439"/>
    <cellStyle name="Popis Elgom" xfId="4440"/>
    <cellStyle name="Poudarek1 2" xfId="4441"/>
    <cellStyle name="Poudarek1 3" xfId="4442"/>
    <cellStyle name="Poudarek2 2" xfId="4443"/>
    <cellStyle name="Poudarek2 3" xfId="4444"/>
    <cellStyle name="Poudarek3 2" xfId="4445"/>
    <cellStyle name="Poudarek3 3" xfId="4446"/>
    <cellStyle name="Poudarek4 2" xfId="4447"/>
    <cellStyle name="Poudarek4 3" xfId="4448"/>
    <cellStyle name="Poudarek5 2" xfId="4449"/>
    <cellStyle name="Poudarek5 3" xfId="4450"/>
    <cellStyle name="Poudarek6 2" xfId="4451"/>
    <cellStyle name="Poudarek6 3" xfId="4452"/>
    <cellStyle name="Povezana celica 2" xfId="4453"/>
    <cellStyle name="Povezana celica 3" xfId="4454"/>
    <cellStyle name="Preveri celico 2" xfId="4455"/>
    <cellStyle name="Preveri celico 3" xfId="4456"/>
    <cellStyle name="Računanje 2" xfId="4457"/>
    <cellStyle name="Računanje 3" xfId="4458"/>
    <cellStyle name="RavenVrs_1 2" xfId="4459"/>
    <cellStyle name="Slabo 2" xfId="4460"/>
    <cellStyle name="Slabo 3" xfId="4461"/>
    <cellStyle name="Slog 1" xfId="4462"/>
    <cellStyle name="Slog 1 2" xfId="4463"/>
    <cellStyle name="Slog 1 3" xfId="4464"/>
    <cellStyle name="tekst-levo" xfId="4465"/>
    <cellStyle name="tekst-levo 2" xfId="3"/>
    <cellStyle name="tekst-levo 2 3" xfId="4466"/>
    <cellStyle name="tekst-levo 3" xfId="4467"/>
    <cellStyle name="text-desno" xfId="4468"/>
    <cellStyle name="text-desno 2" xfId="4469"/>
    <cellStyle name="text-desno 3" xfId="4470"/>
    <cellStyle name="Title 2" xfId="4471"/>
    <cellStyle name="Total 1_Predracun kanal" xfId="4473"/>
    <cellStyle name="Total 10" xfId="4474"/>
    <cellStyle name="Total 11" xfId="4475"/>
    <cellStyle name="Total 12" xfId="4476"/>
    <cellStyle name="Total 13" xfId="4477"/>
    <cellStyle name="Total 14" xfId="4478"/>
    <cellStyle name="Total 15" xfId="4479"/>
    <cellStyle name="Total 16" xfId="4480"/>
    <cellStyle name="Total 17" xfId="4481"/>
    <cellStyle name="Total 18" xfId="4482"/>
    <cellStyle name="Total 19" xfId="4483"/>
    <cellStyle name="Total 2" xfId="4484"/>
    <cellStyle name="Total 20" xfId="4485"/>
    <cellStyle name="Total 21" xfId="4486"/>
    <cellStyle name="Total 22" xfId="4472"/>
    <cellStyle name="Total 23" xfId="5413"/>
    <cellStyle name="Total 24" xfId="5412"/>
    <cellStyle name="Total 3" xfId="4487"/>
    <cellStyle name="Total 4" xfId="4488"/>
    <cellStyle name="Total 5" xfId="4489"/>
    <cellStyle name="Total 6" xfId="4490"/>
    <cellStyle name="Total 7" xfId="4491"/>
    <cellStyle name="Total 8" xfId="4492"/>
    <cellStyle name="Total 9" xfId="4493"/>
    <cellStyle name="Valuta 2" xfId="4494"/>
    <cellStyle name="Valuta 2 10" xfId="4495"/>
    <cellStyle name="Valuta 2 11" xfId="4496"/>
    <cellStyle name="Valuta 2 12" xfId="4497"/>
    <cellStyle name="Valuta 2 13" xfId="4498"/>
    <cellStyle name="Valuta 2 14" xfId="4499"/>
    <cellStyle name="Valuta 2 15" xfId="4500"/>
    <cellStyle name="Valuta 2 16" xfId="4501"/>
    <cellStyle name="Valuta 2 17" xfId="4502"/>
    <cellStyle name="Valuta 2 18" xfId="4503"/>
    <cellStyle name="Valuta 2 19" xfId="4504"/>
    <cellStyle name="Valuta 2 2" xfId="4505"/>
    <cellStyle name="Valuta 2 2 2" xfId="4506"/>
    <cellStyle name="Valuta 2 2 2 2" xfId="4507"/>
    <cellStyle name="Valuta 2 2 2 3" xfId="4508"/>
    <cellStyle name="Valuta 2 2 3" xfId="4509"/>
    <cellStyle name="Valuta 2 2 4" xfId="4510"/>
    <cellStyle name="Valuta 2 2 4 2" xfId="4511"/>
    <cellStyle name="Valuta 2 2 5" xfId="4512"/>
    <cellStyle name="Valuta 2 2 6" xfId="4513"/>
    <cellStyle name="Valuta 2 2 7" xfId="4514"/>
    <cellStyle name="Valuta 2 2 8" xfId="4515"/>
    <cellStyle name="Valuta 2 20" xfId="4516"/>
    <cellStyle name="Valuta 2 21" xfId="4517"/>
    <cellStyle name="Valuta 2 22" xfId="4518"/>
    <cellStyle name="Valuta 2 23" xfId="4519"/>
    <cellStyle name="Valuta 2 24" xfId="4520"/>
    <cellStyle name="Valuta 2 25" xfId="4521"/>
    <cellStyle name="Valuta 2 26" xfId="4522"/>
    <cellStyle name="Valuta 2 27" xfId="4523"/>
    <cellStyle name="Valuta 2 28" xfId="4524"/>
    <cellStyle name="Valuta 2 29" xfId="4525"/>
    <cellStyle name="Valuta 2 3" xfId="4526"/>
    <cellStyle name="Valuta 2 3 2" xfId="4527"/>
    <cellStyle name="Valuta 2 3 3" xfId="4528"/>
    <cellStyle name="Valuta 2 3 4" xfId="4529"/>
    <cellStyle name="Valuta 2 3 5" xfId="4530"/>
    <cellStyle name="Valuta 2 3 6" xfId="4531"/>
    <cellStyle name="Valuta 2 30" xfId="4532"/>
    <cellStyle name="Valuta 2 31" xfId="4533"/>
    <cellStyle name="Valuta 2 32" xfId="4534"/>
    <cellStyle name="Valuta 2 33" xfId="4535"/>
    <cellStyle name="Valuta 2 34" xfId="4536"/>
    <cellStyle name="Valuta 2 35" xfId="4537"/>
    <cellStyle name="Valuta 2 36" xfId="4538"/>
    <cellStyle name="Valuta 2 4" xfId="4539"/>
    <cellStyle name="Valuta 2 4 2" xfId="4540"/>
    <cellStyle name="Valuta 2 5" xfId="4541"/>
    <cellStyle name="Valuta 2 5 2" xfId="4542"/>
    <cellStyle name="Valuta 2 6" xfId="4543"/>
    <cellStyle name="Valuta 2 6 2" xfId="4544"/>
    <cellStyle name="Valuta 2 7" xfId="4545"/>
    <cellStyle name="Valuta 2 8" xfId="4546"/>
    <cellStyle name="Valuta 2 9" xfId="4547"/>
    <cellStyle name="Valuta 3" xfId="4548"/>
    <cellStyle name="Valuta 3 2" xfId="4549"/>
    <cellStyle name="Valuta 3 3" xfId="4550"/>
    <cellStyle name="Valuta 3 3 2" xfId="4551"/>
    <cellStyle name="Valuta 3 4" xfId="4552"/>
    <cellStyle name="Valuta 4" xfId="4553"/>
    <cellStyle name="Valuta 4 2" xfId="4554"/>
    <cellStyle name="Valuta 5" xfId="4555"/>
    <cellStyle name="Valuta 6" xfId="4556"/>
    <cellStyle name="Valuta 6 2" xfId="4557"/>
    <cellStyle name="Vejica 10" xfId="4558"/>
    <cellStyle name="Vejica 10 10" xfId="4559"/>
    <cellStyle name="Vejica 10 11" xfId="4560"/>
    <cellStyle name="Vejica 10 12" xfId="4561"/>
    <cellStyle name="Vejica 10 13" xfId="4562"/>
    <cellStyle name="Vejica 10 14" xfId="4563"/>
    <cellStyle name="Vejica 10 15" xfId="4564"/>
    <cellStyle name="Vejica 10 16" xfId="4565"/>
    <cellStyle name="Vejica 10 17" xfId="4566"/>
    <cellStyle name="Vejica 10 18" xfId="4567"/>
    <cellStyle name="Vejica 10 19" xfId="4568"/>
    <cellStyle name="Vejica 10 2" xfId="4569"/>
    <cellStyle name="Vejica 10 20" xfId="4570"/>
    <cellStyle name="Vejica 10 21" xfId="4571"/>
    <cellStyle name="Vejica 10 22" xfId="4572"/>
    <cellStyle name="Vejica 10 23" xfId="4573"/>
    <cellStyle name="Vejica 10 24" xfId="4574"/>
    <cellStyle name="Vejica 10 25" xfId="4575"/>
    <cellStyle name="Vejica 10 26" xfId="4576"/>
    <cellStyle name="Vejica 10 27" xfId="4577"/>
    <cellStyle name="Vejica 10 28" xfId="4578"/>
    <cellStyle name="Vejica 10 29" xfId="4579"/>
    <cellStyle name="Vejica 10 3" xfId="4580"/>
    <cellStyle name="Vejica 10 30" xfId="4581"/>
    <cellStyle name="Vejica 10 31" xfId="4582"/>
    <cellStyle name="Vejica 10 32" xfId="4583"/>
    <cellStyle name="Vejica 10 33" xfId="4584"/>
    <cellStyle name="Vejica 10 34" xfId="4585"/>
    <cellStyle name="Vejica 10 35" xfId="4586"/>
    <cellStyle name="Vejica 10 36" xfId="4587"/>
    <cellStyle name="Vejica 10 37" xfId="4588"/>
    <cellStyle name="Vejica 10 38" xfId="4589"/>
    <cellStyle name="Vejica 10 39" xfId="4590"/>
    <cellStyle name="Vejica 10 4" xfId="4591"/>
    <cellStyle name="Vejica 10 40" xfId="4592"/>
    <cellStyle name="Vejica 10 41" xfId="4593"/>
    <cellStyle name="Vejica 10 42" xfId="4594"/>
    <cellStyle name="Vejica 10 43" xfId="4595"/>
    <cellStyle name="Vejica 10 44" xfId="4596"/>
    <cellStyle name="Vejica 10 5" xfId="4597"/>
    <cellStyle name="Vejica 10 6" xfId="4598"/>
    <cellStyle name="Vejica 10 7" xfId="4599"/>
    <cellStyle name="Vejica 10 8" xfId="4600"/>
    <cellStyle name="Vejica 10 9" xfId="4601"/>
    <cellStyle name="Vejica 11" xfId="4602"/>
    <cellStyle name="Vejica 12" xfId="4603"/>
    <cellStyle name="Vejica 14" xfId="5411"/>
    <cellStyle name="Vejica 2" xfId="4604"/>
    <cellStyle name="Vejica 2 10" xfId="4605"/>
    <cellStyle name="Vejica 2 11" xfId="4606"/>
    <cellStyle name="Vejica 2 12" xfId="4607"/>
    <cellStyle name="Vejica 2 13" xfId="4608"/>
    <cellStyle name="Vejica 2 14" xfId="4609"/>
    <cellStyle name="Vejica 2 15" xfId="4610"/>
    <cellStyle name="Vejica 2 16" xfId="4611"/>
    <cellStyle name="Vejica 2 17" xfId="4612"/>
    <cellStyle name="Vejica 2 18" xfId="4613"/>
    <cellStyle name="Vejica 2 19" xfId="4614"/>
    <cellStyle name="Vejica 2 2" xfId="4615"/>
    <cellStyle name="Vejica 2 2 2" xfId="4616"/>
    <cellStyle name="Vejica 2 2 3" xfId="4617"/>
    <cellStyle name="Vejica 2 20" xfId="4618"/>
    <cellStyle name="Vejica 2 21" xfId="4619"/>
    <cellStyle name="Vejica 2 22" xfId="4620"/>
    <cellStyle name="Vejica 2 23" xfId="4621"/>
    <cellStyle name="Vejica 2 24" xfId="4622"/>
    <cellStyle name="Vejica 2 25" xfId="4623"/>
    <cellStyle name="Vejica 2 26" xfId="4624"/>
    <cellStyle name="Vejica 2 27" xfId="4625"/>
    <cellStyle name="Vejica 2 28" xfId="4626"/>
    <cellStyle name="Vejica 2 29" xfId="4627"/>
    <cellStyle name="Vejica 2 3" xfId="4628"/>
    <cellStyle name="Vejica 2 30" xfId="4629"/>
    <cellStyle name="Vejica 2 31" xfId="4630"/>
    <cellStyle name="Vejica 2 32" xfId="4631"/>
    <cellStyle name="Vejica 2 33" xfId="4632"/>
    <cellStyle name="Vejica 2 34" xfId="4633"/>
    <cellStyle name="Vejica 2 35" xfId="4634"/>
    <cellStyle name="Vejica 2 36" xfId="4635"/>
    <cellStyle name="Vejica 2 37" xfId="4636"/>
    <cellStyle name="Vejica 2 38" xfId="4637"/>
    <cellStyle name="Vejica 2 39" xfId="4638"/>
    <cellStyle name="Vejica 2 4" xfId="4639"/>
    <cellStyle name="Vejica 2 40" xfId="4640"/>
    <cellStyle name="Vejica 2 41" xfId="4641"/>
    <cellStyle name="Vejica 2 42" xfId="4642"/>
    <cellStyle name="Vejica 2 43" xfId="4643"/>
    <cellStyle name="Vejica 2 44" xfId="4644"/>
    <cellStyle name="Vejica 2 45" xfId="4645"/>
    <cellStyle name="Vejica 2 46" xfId="4646"/>
    <cellStyle name="Vejica 2 5" xfId="4647"/>
    <cellStyle name="Vejica 2 5 10" xfId="4648"/>
    <cellStyle name="Vejica 2 5 10 2" xfId="4649"/>
    <cellStyle name="Vejica 2 5 11" xfId="4650"/>
    <cellStyle name="Vejica 2 5 11 2" xfId="4651"/>
    <cellStyle name="Vejica 2 5 12" xfId="4652"/>
    <cellStyle name="Vejica 2 5 12 2" xfId="4653"/>
    <cellStyle name="Vejica 2 5 13" xfId="4654"/>
    <cellStyle name="Vejica 2 5 13 2" xfId="4655"/>
    <cellStyle name="Vejica 2 5 14" xfId="4656"/>
    <cellStyle name="Vejica 2 5 14 2" xfId="4657"/>
    <cellStyle name="Vejica 2 5 15" xfId="4658"/>
    <cellStyle name="Vejica 2 5 15 2" xfId="4659"/>
    <cellStyle name="Vejica 2 5 16" xfId="4660"/>
    <cellStyle name="Vejica 2 5 16 2" xfId="4661"/>
    <cellStyle name="Vejica 2 5 17" xfId="4662"/>
    <cellStyle name="Vejica 2 5 17 2" xfId="4663"/>
    <cellStyle name="Vejica 2 5 18" xfId="4664"/>
    <cellStyle name="Vejica 2 5 18 2" xfId="4665"/>
    <cellStyle name="Vejica 2 5 19" xfId="4666"/>
    <cellStyle name="Vejica 2 5 19 2" xfId="4667"/>
    <cellStyle name="Vejica 2 5 2" xfId="4668"/>
    <cellStyle name="Vejica 2 5 2 2" xfId="4669"/>
    <cellStyle name="Vejica 2 5 20" xfId="4670"/>
    <cellStyle name="Vejica 2 5 20 2" xfId="4671"/>
    <cellStyle name="Vejica 2 5 21" xfId="4672"/>
    <cellStyle name="Vejica 2 5 21 2" xfId="4673"/>
    <cellStyle name="Vejica 2 5 22" xfId="4674"/>
    <cellStyle name="Vejica 2 5 22 2" xfId="4675"/>
    <cellStyle name="Vejica 2 5 23" xfId="4676"/>
    <cellStyle name="Vejica 2 5 23 2" xfId="4677"/>
    <cellStyle name="Vejica 2 5 24" xfId="4678"/>
    <cellStyle name="Vejica 2 5 24 2" xfId="4679"/>
    <cellStyle name="Vejica 2 5 25" xfId="4680"/>
    <cellStyle name="Vejica 2 5 25 2" xfId="4681"/>
    <cellStyle name="Vejica 2 5 26" xfId="4682"/>
    <cellStyle name="Vejica 2 5 26 2" xfId="4683"/>
    <cellStyle name="Vejica 2 5 27" xfId="4684"/>
    <cellStyle name="Vejica 2 5 27 2" xfId="4685"/>
    <cellStyle name="Vejica 2 5 28" xfId="4686"/>
    <cellStyle name="Vejica 2 5 28 2" xfId="4687"/>
    <cellStyle name="Vejica 2 5 29" xfId="4688"/>
    <cellStyle name="Vejica 2 5 29 2" xfId="4689"/>
    <cellStyle name="Vejica 2 5 3" xfId="4690"/>
    <cellStyle name="Vejica 2 5 3 2" xfId="4691"/>
    <cellStyle name="Vejica 2 5 30" xfId="4692"/>
    <cellStyle name="Vejica 2 5 30 2" xfId="4693"/>
    <cellStyle name="Vejica 2 5 31" xfId="4694"/>
    <cellStyle name="Vejica 2 5 31 2" xfId="4695"/>
    <cellStyle name="Vejica 2 5 32" xfId="4696"/>
    <cellStyle name="Vejica 2 5 32 2" xfId="4697"/>
    <cellStyle name="Vejica 2 5 33" xfId="4698"/>
    <cellStyle name="Vejica 2 5 33 2" xfId="4699"/>
    <cellStyle name="Vejica 2 5 34" xfId="4700"/>
    <cellStyle name="Vejica 2 5 34 2" xfId="4701"/>
    <cellStyle name="Vejica 2 5 35" xfId="4702"/>
    <cellStyle name="Vejica 2 5 35 2" xfId="4703"/>
    <cellStyle name="Vejica 2 5 36" xfId="4704"/>
    <cellStyle name="Vejica 2 5 36 2" xfId="4705"/>
    <cellStyle name="Vejica 2 5 37" xfId="4706"/>
    <cellStyle name="Vejica 2 5 37 2" xfId="4707"/>
    <cellStyle name="Vejica 2 5 38" xfId="4708"/>
    <cellStyle name="Vejica 2 5 38 2" xfId="4709"/>
    <cellStyle name="Vejica 2 5 39" xfId="4710"/>
    <cellStyle name="Vejica 2 5 39 2" xfId="4711"/>
    <cellStyle name="Vejica 2 5 4" xfId="4712"/>
    <cellStyle name="Vejica 2 5 4 2" xfId="4713"/>
    <cellStyle name="Vejica 2 5 40" xfId="4714"/>
    <cellStyle name="Vejica 2 5 40 2" xfId="4715"/>
    <cellStyle name="Vejica 2 5 41" xfId="4716"/>
    <cellStyle name="Vejica 2 5 41 2" xfId="4717"/>
    <cellStyle name="Vejica 2 5 42" xfId="4718"/>
    <cellStyle name="Vejica 2 5 42 2" xfId="4719"/>
    <cellStyle name="Vejica 2 5 43" xfId="4720"/>
    <cellStyle name="Vejica 2 5 43 2" xfId="4721"/>
    <cellStyle name="Vejica 2 5 44" xfId="4722"/>
    <cellStyle name="Vejica 2 5 45" xfId="4723"/>
    <cellStyle name="Vejica 2 5 5" xfId="4724"/>
    <cellStyle name="Vejica 2 5 5 2" xfId="4725"/>
    <cellStyle name="Vejica 2 5 6" xfId="4726"/>
    <cellStyle name="Vejica 2 5 6 2" xfId="4727"/>
    <cellStyle name="Vejica 2 5 7" xfId="4728"/>
    <cellStyle name="Vejica 2 5 7 2" xfId="4729"/>
    <cellStyle name="Vejica 2 5 8" xfId="4730"/>
    <cellStyle name="Vejica 2 5 8 2" xfId="4731"/>
    <cellStyle name="Vejica 2 5 9" xfId="4732"/>
    <cellStyle name="Vejica 2 5 9 2" xfId="4733"/>
    <cellStyle name="Vejica 2 6" xfId="4734"/>
    <cellStyle name="Vejica 2 6 2" xfId="4735"/>
    <cellStyle name="Vejica 2 7" xfId="4736"/>
    <cellStyle name="Vejica 2 8" xfId="4737"/>
    <cellStyle name="Vejica 2 9" xfId="4738"/>
    <cellStyle name="Vejica 3" xfId="4739"/>
    <cellStyle name="Vejica 3 10" xfId="4740"/>
    <cellStyle name="Vejica 3 11" xfId="4741"/>
    <cellStyle name="Vejica 3 12" xfId="4742"/>
    <cellStyle name="Vejica 3 13" xfId="4743"/>
    <cellStyle name="Vejica 3 14" xfId="4744"/>
    <cellStyle name="Vejica 3 15" xfId="4745"/>
    <cellStyle name="Vejica 3 16" xfId="4746"/>
    <cellStyle name="Vejica 3 17" xfId="4747"/>
    <cellStyle name="Vejica 3 18" xfId="4748"/>
    <cellStyle name="Vejica 3 19" xfId="4749"/>
    <cellStyle name="Vejica 3 2" xfId="4750"/>
    <cellStyle name="Vejica 3 2 2" xfId="4751"/>
    <cellStyle name="Vejica 3 2 3" xfId="4752"/>
    <cellStyle name="Vejica 3 20" xfId="4753"/>
    <cellStyle name="Vejica 3 21" xfId="4754"/>
    <cellStyle name="Vejica 3 22" xfId="4755"/>
    <cellStyle name="Vejica 3 23" xfId="4756"/>
    <cellStyle name="Vejica 3 24" xfId="4757"/>
    <cellStyle name="Vejica 3 25" xfId="4758"/>
    <cellStyle name="Vejica 3 26" xfId="4759"/>
    <cellStyle name="Vejica 3 27" xfId="4760"/>
    <cellStyle name="Vejica 3 28" xfId="4761"/>
    <cellStyle name="Vejica 3 29" xfId="4762"/>
    <cellStyle name="Vejica 3 3" xfId="4763"/>
    <cellStyle name="Vejica 3 30" xfId="4764"/>
    <cellStyle name="Vejica 3 31" xfId="4765"/>
    <cellStyle name="Vejica 3 32" xfId="4766"/>
    <cellStyle name="Vejica 3 33" xfId="4767"/>
    <cellStyle name="Vejica 3 34" xfId="4768"/>
    <cellStyle name="Vejica 3 35" xfId="4769"/>
    <cellStyle name="Vejica 3 36" xfId="4770"/>
    <cellStyle name="Vejica 3 37" xfId="4771"/>
    <cellStyle name="Vejica 3 38" xfId="4772"/>
    <cellStyle name="Vejica 3 39" xfId="4773"/>
    <cellStyle name="Vejica 3 4" xfId="4774"/>
    <cellStyle name="Vejica 3 4 2" xfId="4775"/>
    <cellStyle name="Vejica 3 40" xfId="4776"/>
    <cellStyle name="Vejica 3 41" xfId="4777"/>
    <cellStyle name="Vejica 3 42" xfId="4778"/>
    <cellStyle name="Vejica 3 43" xfId="4779"/>
    <cellStyle name="Vejica 3 44" xfId="4780"/>
    <cellStyle name="Vejica 3 45" xfId="4781"/>
    <cellStyle name="Vejica 3 46" xfId="4782"/>
    <cellStyle name="Vejica 3 47" xfId="4783"/>
    <cellStyle name="Vejica 3 5" xfId="4784"/>
    <cellStyle name="Vejica 3 6" xfId="4785"/>
    <cellStyle name="Vejica 3 6 10" xfId="4786"/>
    <cellStyle name="Vejica 3 6 10 2" xfId="4787"/>
    <cellStyle name="Vejica 3 6 11" xfId="4788"/>
    <cellStyle name="Vejica 3 6 11 2" xfId="4789"/>
    <cellStyle name="Vejica 3 6 12" xfId="4790"/>
    <cellStyle name="Vejica 3 6 12 2" xfId="4791"/>
    <cellStyle name="Vejica 3 6 13" xfId="4792"/>
    <cellStyle name="Vejica 3 6 13 2" xfId="4793"/>
    <cellStyle name="Vejica 3 6 14" xfId="4794"/>
    <cellStyle name="Vejica 3 6 14 2" xfId="4795"/>
    <cellStyle name="Vejica 3 6 15" xfId="4796"/>
    <cellStyle name="Vejica 3 6 15 2" xfId="4797"/>
    <cellStyle name="Vejica 3 6 16" xfId="4798"/>
    <cellStyle name="Vejica 3 6 16 2" xfId="4799"/>
    <cellStyle name="Vejica 3 6 17" xfId="4800"/>
    <cellStyle name="Vejica 3 6 17 2" xfId="4801"/>
    <cellStyle name="Vejica 3 6 18" xfId="4802"/>
    <cellStyle name="Vejica 3 6 18 2" xfId="4803"/>
    <cellStyle name="Vejica 3 6 19" xfId="4804"/>
    <cellStyle name="Vejica 3 6 19 2" xfId="4805"/>
    <cellStyle name="Vejica 3 6 2" xfId="4806"/>
    <cellStyle name="Vejica 3 6 2 2" xfId="4807"/>
    <cellStyle name="Vejica 3 6 20" xfId="4808"/>
    <cellStyle name="Vejica 3 6 20 2" xfId="4809"/>
    <cellStyle name="Vejica 3 6 21" xfId="4810"/>
    <cellStyle name="Vejica 3 6 21 2" xfId="4811"/>
    <cellStyle name="Vejica 3 6 22" xfId="4812"/>
    <cellStyle name="Vejica 3 6 22 2" xfId="4813"/>
    <cellStyle name="Vejica 3 6 23" xfId="4814"/>
    <cellStyle name="Vejica 3 6 23 2" xfId="4815"/>
    <cellStyle name="Vejica 3 6 24" xfId="4816"/>
    <cellStyle name="Vejica 3 6 24 2" xfId="4817"/>
    <cellStyle name="Vejica 3 6 25" xfId="4818"/>
    <cellStyle name="Vejica 3 6 25 2" xfId="4819"/>
    <cellStyle name="Vejica 3 6 26" xfId="4820"/>
    <cellStyle name="Vejica 3 6 26 2" xfId="4821"/>
    <cellStyle name="Vejica 3 6 27" xfId="4822"/>
    <cellStyle name="Vejica 3 6 27 2" xfId="4823"/>
    <cellStyle name="Vejica 3 6 28" xfId="4824"/>
    <cellStyle name="Vejica 3 6 28 2" xfId="4825"/>
    <cellStyle name="Vejica 3 6 29" xfId="4826"/>
    <cellStyle name="Vejica 3 6 29 2" xfId="4827"/>
    <cellStyle name="Vejica 3 6 3" xfId="4828"/>
    <cellStyle name="Vejica 3 6 3 2" xfId="4829"/>
    <cellStyle name="Vejica 3 6 30" xfId="4830"/>
    <cellStyle name="Vejica 3 6 30 2" xfId="4831"/>
    <cellStyle name="Vejica 3 6 31" xfId="4832"/>
    <cellStyle name="Vejica 3 6 31 2" xfId="4833"/>
    <cellStyle name="Vejica 3 6 32" xfId="4834"/>
    <cellStyle name="Vejica 3 6 32 2" xfId="4835"/>
    <cellStyle name="Vejica 3 6 33" xfId="4836"/>
    <cellStyle name="Vejica 3 6 33 2" xfId="4837"/>
    <cellStyle name="Vejica 3 6 34" xfId="4838"/>
    <cellStyle name="Vejica 3 6 34 2" xfId="4839"/>
    <cellStyle name="Vejica 3 6 35" xfId="4840"/>
    <cellStyle name="Vejica 3 6 35 2" xfId="4841"/>
    <cellStyle name="Vejica 3 6 36" xfId="4842"/>
    <cellStyle name="Vejica 3 6 36 2" xfId="4843"/>
    <cellStyle name="Vejica 3 6 37" xfId="4844"/>
    <cellStyle name="Vejica 3 6 37 2" xfId="4845"/>
    <cellStyle name="Vejica 3 6 38" xfId="4846"/>
    <cellStyle name="Vejica 3 6 38 2" xfId="4847"/>
    <cellStyle name="Vejica 3 6 39" xfId="4848"/>
    <cellStyle name="Vejica 3 6 39 2" xfId="4849"/>
    <cellStyle name="Vejica 3 6 4" xfId="4850"/>
    <cellStyle name="Vejica 3 6 4 2" xfId="4851"/>
    <cellStyle name="Vejica 3 6 40" xfId="4852"/>
    <cellStyle name="Vejica 3 6 40 2" xfId="4853"/>
    <cellStyle name="Vejica 3 6 41" xfId="4854"/>
    <cellStyle name="Vejica 3 6 41 2" xfId="4855"/>
    <cellStyle name="Vejica 3 6 42" xfId="4856"/>
    <cellStyle name="Vejica 3 6 42 2" xfId="4857"/>
    <cellStyle name="Vejica 3 6 43" xfId="4858"/>
    <cellStyle name="Vejica 3 6 43 2" xfId="4859"/>
    <cellStyle name="Vejica 3 6 44" xfId="4860"/>
    <cellStyle name="Vejica 3 6 45" xfId="4861"/>
    <cellStyle name="Vejica 3 6 5" xfId="4862"/>
    <cellStyle name="Vejica 3 6 5 2" xfId="4863"/>
    <cellStyle name="Vejica 3 6 6" xfId="4864"/>
    <cellStyle name="Vejica 3 6 6 2" xfId="4865"/>
    <cellStyle name="Vejica 3 6 7" xfId="4866"/>
    <cellStyle name="Vejica 3 6 7 2" xfId="4867"/>
    <cellStyle name="Vejica 3 6 8" xfId="4868"/>
    <cellStyle name="Vejica 3 6 8 2" xfId="4869"/>
    <cellStyle name="Vejica 3 6 9" xfId="4870"/>
    <cellStyle name="Vejica 3 6 9 2" xfId="4871"/>
    <cellStyle name="Vejica 3 7" xfId="4872"/>
    <cellStyle name="Vejica 3 7 2" xfId="4873"/>
    <cellStyle name="Vejica 3 8" xfId="4874"/>
    <cellStyle name="Vejica 3 9" xfId="4875"/>
    <cellStyle name="Vejica 4" xfId="4876"/>
    <cellStyle name="Vejica 4 10" xfId="4877"/>
    <cellStyle name="Vejica 4 11" xfId="4878"/>
    <cellStyle name="Vejica 4 12" xfId="4879"/>
    <cellStyle name="Vejica 4 13" xfId="4880"/>
    <cellStyle name="Vejica 4 14" xfId="4881"/>
    <cellStyle name="Vejica 4 15" xfId="4882"/>
    <cellStyle name="Vejica 4 16" xfId="4883"/>
    <cellStyle name="Vejica 4 17" xfId="4884"/>
    <cellStyle name="Vejica 4 18" xfId="4885"/>
    <cellStyle name="Vejica 4 19" xfId="4886"/>
    <cellStyle name="Vejica 4 2" xfId="4887"/>
    <cellStyle name="Vejica 4 2 10" xfId="4888"/>
    <cellStyle name="Vejica 4 2 11" xfId="4889"/>
    <cellStyle name="Vejica 4 2 12" xfId="4890"/>
    <cellStyle name="Vejica 4 2 13" xfId="4891"/>
    <cellStyle name="Vejica 4 2 14" xfId="4892"/>
    <cellStyle name="Vejica 4 2 15" xfId="4893"/>
    <cellStyle name="Vejica 4 2 16" xfId="4894"/>
    <cellStyle name="Vejica 4 2 17" xfId="4895"/>
    <cellStyle name="Vejica 4 2 18" xfId="4896"/>
    <cellStyle name="Vejica 4 2 19" xfId="4897"/>
    <cellStyle name="Vejica 4 2 2" xfId="4898"/>
    <cellStyle name="Vejica 4 2 20" xfId="4899"/>
    <cellStyle name="Vejica 4 2 21" xfId="4900"/>
    <cellStyle name="Vejica 4 2 22" xfId="4901"/>
    <cellStyle name="Vejica 4 2 23" xfId="4902"/>
    <cellStyle name="Vejica 4 2 24" xfId="4903"/>
    <cellStyle name="Vejica 4 2 25" xfId="4904"/>
    <cellStyle name="Vejica 4 2 26" xfId="4905"/>
    <cellStyle name="Vejica 4 2 27" xfId="4906"/>
    <cellStyle name="Vejica 4 2 28" xfId="4907"/>
    <cellStyle name="Vejica 4 2 29" xfId="4908"/>
    <cellStyle name="Vejica 4 2 3" xfId="4909"/>
    <cellStyle name="Vejica 4 2 30" xfId="4910"/>
    <cellStyle name="Vejica 4 2 31" xfId="4911"/>
    <cellStyle name="Vejica 4 2 32" xfId="4912"/>
    <cellStyle name="Vejica 4 2 33" xfId="4913"/>
    <cellStyle name="Vejica 4 2 34" xfId="4914"/>
    <cellStyle name="Vejica 4 2 35" xfId="4915"/>
    <cellStyle name="Vejica 4 2 36" xfId="4916"/>
    <cellStyle name="Vejica 4 2 37" xfId="4917"/>
    <cellStyle name="Vejica 4 2 38" xfId="4918"/>
    <cellStyle name="Vejica 4 2 39" xfId="4919"/>
    <cellStyle name="Vejica 4 2 4" xfId="4920"/>
    <cellStyle name="Vejica 4 2 40" xfId="4921"/>
    <cellStyle name="Vejica 4 2 41" xfId="4922"/>
    <cellStyle name="Vejica 4 2 42" xfId="4923"/>
    <cellStyle name="Vejica 4 2 43" xfId="4924"/>
    <cellStyle name="Vejica 4 2 44" xfId="4925"/>
    <cellStyle name="Vejica 4 2 5" xfId="4926"/>
    <cellStyle name="Vejica 4 2 6" xfId="4927"/>
    <cellStyle name="Vejica 4 2 7" xfId="4928"/>
    <cellStyle name="Vejica 4 2 8" xfId="4929"/>
    <cellStyle name="Vejica 4 2 9" xfId="4930"/>
    <cellStyle name="Vejica 4 20" xfId="4931"/>
    <cellStyle name="Vejica 4 21" xfId="4932"/>
    <cellStyle name="Vejica 4 22" xfId="4933"/>
    <cellStyle name="Vejica 4 23" xfId="4934"/>
    <cellStyle name="Vejica 4 24" xfId="4935"/>
    <cellStyle name="Vejica 4 25" xfId="4936"/>
    <cellStyle name="Vejica 4 26" xfId="4937"/>
    <cellStyle name="Vejica 4 27" xfId="4938"/>
    <cellStyle name="Vejica 4 28" xfId="4939"/>
    <cellStyle name="Vejica 4 29" xfId="4940"/>
    <cellStyle name="Vejica 4 3" xfId="4941"/>
    <cellStyle name="Vejica 4 3 2" xfId="4942"/>
    <cellStyle name="Vejica 4 30" xfId="4943"/>
    <cellStyle name="Vejica 4 31" xfId="4944"/>
    <cellStyle name="Vejica 4 32" xfId="4945"/>
    <cellStyle name="Vejica 4 33" xfId="4946"/>
    <cellStyle name="Vejica 4 34" xfId="4947"/>
    <cellStyle name="Vejica 4 35" xfId="4948"/>
    <cellStyle name="Vejica 4 36" xfId="4949"/>
    <cellStyle name="Vejica 4 37" xfId="4950"/>
    <cellStyle name="Vejica 4 38" xfId="4951"/>
    <cellStyle name="Vejica 4 39" xfId="4952"/>
    <cellStyle name="Vejica 4 4" xfId="4953"/>
    <cellStyle name="Vejica 4 40" xfId="4954"/>
    <cellStyle name="Vejica 4 41" xfId="4955"/>
    <cellStyle name="Vejica 4 42" xfId="4956"/>
    <cellStyle name="Vejica 4 43" xfId="4957"/>
    <cellStyle name="Vejica 4 5" xfId="4958"/>
    <cellStyle name="Vejica 4 6" xfId="4959"/>
    <cellStyle name="Vejica 4 7" xfId="4960"/>
    <cellStyle name="Vejica 4 8" xfId="4961"/>
    <cellStyle name="Vejica 4 9" xfId="4962"/>
    <cellStyle name="Vejica 5" xfId="4963"/>
    <cellStyle name="Vejica 5 10" xfId="4964"/>
    <cellStyle name="Vejica 5 11" xfId="4965"/>
    <cellStyle name="Vejica 5 12" xfId="4966"/>
    <cellStyle name="Vejica 5 13" xfId="4967"/>
    <cellStyle name="Vejica 5 14" xfId="4968"/>
    <cellStyle name="Vejica 5 15" xfId="4969"/>
    <cellStyle name="Vejica 5 16" xfId="4970"/>
    <cellStyle name="Vejica 5 17" xfId="4971"/>
    <cellStyle name="Vejica 5 18" xfId="4972"/>
    <cellStyle name="Vejica 5 19" xfId="4973"/>
    <cellStyle name="Vejica 5 2" xfId="4974"/>
    <cellStyle name="Vejica 5 2 2" xfId="4975"/>
    <cellStyle name="Vejica 5 2 3" xfId="4976"/>
    <cellStyle name="Vejica 5 2 3 2" xfId="4977"/>
    <cellStyle name="Vejica 5 20" xfId="4978"/>
    <cellStyle name="Vejica 5 21" xfId="4979"/>
    <cellStyle name="Vejica 5 22" xfId="4980"/>
    <cellStyle name="Vejica 5 23" xfId="4981"/>
    <cellStyle name="Vejica 5 24" xfId="4982"/>
    <cellStyle name="Vejica 5 25" xfId="4983"/>
    <cellStyle name="Vejica 5 26" xfId="4984"/>
    <cellStyle name="Vejica 5 27" xfId="4985"/>
    <cellStyle name="Vejica 5 28" xfId="4986"/>
    <cellStyle name="Vejica 5 29" xfId="4987"/>
    <cellStyle name="Vejica 5 3" xfId="4988"/>
    <cellStyle name="Vejica 5 3 10" xfId="4989"/>
    <cellStyle name="Vejica 5 3 10 2" xfId="4990"/>
    <cellStyle name="Vejica 5 3 11" xfId="4991"/>
    <cellStyle name="Vejica 5 3 11 2" xfId="4992"/>
    <cellStyle name="Vejica 5 3 12" xfId="4993"/>
    <cellStyle name="Vejica 5 3 12 2" xfId="4994"/>
    <cellStyle name="Vejica 5 3 13" xfId="4995"/>
    <cellStyle name="Vejica 5 3 13 2" xfId="4996"/>
    <cellStyle name="Vejica 5 3 14" xfId="4997"/>
    <cellStyle name="Vejica 5 3 14 2" xfId="4998"/>
    <cellStyle name="Vejica 5 3 15" xfId="4999"/>
    <cellStyle name="Vejica 5 3 15 2" xfId="5000"/>
    <cellStyle name="Vejica 5 3 16" xfId="5001"/>
    <cellStyle name="Vejica 5 3 16 2" xfId="5002"/>
    <cellStyle name="Vejica 5 3 17" xfId="5003"/>
    <cellStyle name="Vejica 5 3 17 2" xfId="5004"/>
    <cellStyle name="Vejica 5 3 18" xfId="5005"/>
    <cellStyle name="Vejica 5 3 18 2" xfId="5006"/>
    <cellStyle name="Vejica 5 3 19" xfId="5007"/>
    <cellStyle name="Vejica 5 3 19 2" xfId="5008"/>
    <cellStyle name="Vejica 5 3 2" xfId="5009"/>
    <cellStyle name="Vejica 5 3 2 2" xfId="5010"/>
    <cellStyle name="Vejica 5 3 20" xfId="5011"/>
    <cellStyle name="Vejica 5 3 20 2" xfId="5012"/>
    <cellStyle name="Vejica 5 3 21" xfId="5013"/>
    <cellStyle name="Vejica 5 3 21 2" xfId="5014"/>
    <cellStyle name="Vejica 5 3 22" xfId="5015"/>
    <cellStyle name="Vejica 5 3 22 2" xfId="5016"/>
    <cellStyle name="Vejica 5 3 23" xfId="5017"/>
    <cellStyle name="Vejica 5 3 23 2" xfId="5018"/>
    <cellStyle name="Vejica 5 3 24" xfId="5019"/>
    <cellStyle name="Vejica 5 3 24 2" xfId="5020"/>
    <cellStyle name="Vejica 5 3 25" xfId="5021"/>
    <cellStyle name="Vejica 5 3 25 2" xfId="5022"/>
    <cellStyle name="Vejica 5 3 26" xfId="5023"/>
    <cellStyle name="Vejica 5 3 26 2" xfId="5024"/>
    <cellStyle name="Vejica 5 3 27" xfId="5025"/>
    <cellStyle name="Vejica 5 3 27 2" xfId="5026"/>
    <cellStyle name="Vejica 5 3 28" xfId="5027"/>
    <cellStyle name="Vejica 5 3 28 2" xfId="5028"/>
    <cellStyle name="Vejica 5 3 29" xfId="5029"/>
    <cellStyle name="Vejica 5 3 29 2" xfId="5030"/>
    <cellStyle name="Vejica 5 3 3" xfId="5031"/>
    <cellStyle name="Vejica 5 3 3 2" xfId="5032"/>
    <cellStyle name="Vejica 5 3 30" xfId="5033"/>
    <cellStyle name="Vejica 5 3 30 2" xfId="5034"/>
    <cellStyle name="Vejica 5 3 31" xfId="5035"/>
    <cellStyle name="Vejica 5 3 31 2" xfId="5036"/>
    <cellStyle name="Vejica 5 3 32" xfId="5037"/>
    <cellStyle name="Vejica 5 3 32 2" xfId="5038"/>
    <cellStyle name="Vejica 5 3 33" xfId="5039"/>
    <cellStyle name="Vejica 5 3 33 2" xfId="5040"/>
    <cellStyle name="Vejica 5 3 34" xfId="5041"/>
    <cellStyle name="Vejica 5 3 34 2" xfId="5042"/>
    <cellStyle name="Vejica 5 3 35" xfId="5043"/>
    <cellStyle name="Vejica 5 3 35 2" xfId="5044"/>
    <cellStyle name="Vejica 5 3 36" xfId="5045"/>
    <cellStyle name="Vejica 5 3 36 2" xfId="5046"/>
    <cellStyle name="Vejica 5 3 37" xfId="5047"/>
    <cellStyle name="Vejica 5 3 37 2" xfId="5048"/>
    <cellStyle name="Vejica 5 3 38" xfId="5049"/>
    <cellStyle name="Vejica 5 3 38 2" xfId="5050"/>
    <cellStyle name="Vejica 5 3 39" xfId="5051"/>
    <cellStyle name="Vejica 5 3 39 2" xfId="5052"/>
    <cellStyle name="Vejica 5 3 4" xfId="5053"/>
    <cellStyle name="Vejica 5 3 4 2" xfId="5054"/>
    <cellStyle name="Vejica 5 3 40" xfId="5055"/>
    <cellStyle name="Vejica 5 3 40 2" xfId="5056"/>
    <cellStyle name="Vejica 5 3 41" xfId="5057"/>
    <cellStyle name="Vejica 5 3 41 2" xfId="5058"/>
    <cellStyle name="Vejica 5 3 42" xfId="5059"/>
    <cellStyle name="Vejica 5 3 42 2" xfId="5060"/>
    <cellStyle name="Vejica 5 3 43" xfId="5061"/>
    <cellStyle name="Vejica 5 3 43 2" xfId="5062"/>
    <cellStyle name="Vejica 5 3 44" xfId="5063"/>
    <cellStyle name="Vejica 5 3 45" xfId="5064"/>
    <cellStyle name="Vejica 5 3 5" xfId="5065"/>
    <cellStyle name="Vejica 5 3 5 2" xfId="5066"/>
    <cellStyle name="Vejica 5 3 6" xfId="5067"/>
    <cellStyle name="Vejica 5 3 6 2" xfId="5068"/>
    <cellStyle name="Vejica 5 3 7" xfId="5069"/>
    <cellStyle name="Vejica 5 3 7 2" xfId="5070"/>
    <cellStyle name="Vejica 5 3 8" xfId="5071"/>
    <cellStyle name="Vejica 5 3 8 2" xfId="5072"/>
    <cellStyle name="Vejica 5 3 9" xfId="5073"/>
    <cellStyle name="Vejica 5 3 9 2" xfId="5074"/>
    <cellStyle name="Vejica 5 30" xfId="5075"/>
    <cellStyle name="Vejica 5 31" xfId="5076"/>
    <cellStyle name="Vejica 5 32" xfId="5077"/>
    <cellStyle name="Vejica 5 33" xfId="5078"/>
    <cellStyle name="Vejica 5 34" xfId="5079"/>
    <cellStyle name="Vejica 5 35" xfId="5080"/>
    <cellStyle name="Vejica 5 36" xfId="5081"/>
    <cellStyle name="Vejica 5 37" xfId="5082"/>
    <cellStyle name="Vejica 5 38" xfId="5083"/>
    <cellStyle name="Vejica 5 39" xfId="5084"/>
    <cellStyle name="Vejica 5 4" xfId="5085"/>
    <cellStyle name="Vejica 5 4 2" xfId="5086"/>
    <cellStyle name="Vejica 5 40" xfId="5087"/>
    <cellStyle name="Vejica 5 41" xfId="5088"/>
    <cellStyle name="Vejica 5 42" xfId="5089"/>
    <cellStyle name="Vejica 5 43" xfId="5090"/>
    <cellStyle name="Vejica 5 44" xfId="5091"/>
    <cellStyle name="Vejica 5 5" xfId="5092"/>
    <cellStyle name="Vejica 5 6" xfId="5093"/>
    <cellStyle name="Vejica 5 7" xfId="5094"/>
    <cellStyle name="Vejica 5 8" xfId="5095"/>
    <cellStyle name="Vejica 5 9" xfId="5096"/>
    <cellStyle name="Vejica 6" xfId="5097"/>
    <cellStyle name="Vejica 6 10" xfId="5098"/>
    <cellStyle name="Vejica 6 11" xfId="5099"/>
    <cellStyle name="Vejica 6 12" xfId="5100"/>
    <cellStyle name="Vejica 6 13" xfId="5101"/>
    <cellStyle name="Vejica 6 14" xfId="5102"/>
    <cellStyle name="Vejica 6 15" xfId="5103"/>
    <cellStyle name="Vejica 6 16" xfId="5104"/>
    <cellStyle name="Vejica 6 17" xfId="5105"/>
    <cellStyle name="Vejica 6 18" xfId="5106"/>
    <cellStyle name="Vejica 6 19" xfId="5107"/>
    <cellStyle name="Vejica 6 2" xfId="5108"/>
    <cellStyle name="Vejica 6 2 10" xfId="5109"/>
    <cellStyle name="Vejica 6 2 10 2" xfId="5110"/>
    <cellStyle name="Vejica 6 2 11" xfId="5111"/>
    <cellStyle name="Vejica 6 2 11 2" xfId="5112"/>
    <cellStyle name="Vejica 6 2 12" xfId="5113"/>
    <cellStyle name="Vejica 6 2 12 2" xfId="5114"/>
    <cellStyle name="Vejica 6 2 13" xfId="5115"/>
    <cellStyle name="Vejica 6 2 13 2" xfId="5116"/>
    <cellStyle name="Vejica 6 2 14" xfId="5117"/>
    <cellStyle name="Vejica 6 2 14 2" xfId="5118"/>
    <cellStyle name="Vejica 6 2 15" xfId="5119"/>
    <cellStyle name="Vejica 6 2 15 2" xfId="5120"/>
    <cellStyle name="Vejica 6 2 16" xfId="5121"/>
    <cellStyle name="Vejica 6 2 16 2" xfId="5122"/>
    <cellStyle name="Vejica 6 2 17" xfId="5123"/>
    <cellStyle name="Vejica 6 2 17 2" xfId="5124"/>
    <cellStyle name="Vejica 6 2 18" xfId="5125"/>
    <cellStyle name="Vejica 6 2 18 2" xfId="5126"/>
    <cellStyle name="Vejica 6 2 19" xfId="5127"/>
    <cellStyle name="Vejica 6 2 19 2" xfId="5128"/>
    <cellStyle name="Vejica 6 2 2" xfId="5129"/>
    <cellStyle name="Vejica 6 2 2 2" xfId="5130"/>
    <cellStyle name="Vejica 6 2 20" xfId="5131"/>
    <cellStyle name="Vejica 6 2 20 2" xfId="5132"/>
    <cellStyle name="Vejica 6 2 21" xfId="5133"/>
    <cellStyle name="Vejica 6 2 21 2" xfId="5134"/>
    <cellStyle name="Vejica 6 2 22" xfId="5135"/>
    <cellStyle name="Vejica 6 2 22 2" xfId="5136"/>
    <cellStyle name="Vejica 6 2 23" xfId="5137"/>
    <cellStyle name="Vejica 6 2 23 2" xfId="5138"/>
    <cellStyle name="Vejica 6 2 24" xfId="5139"/>
    <cellStyle name="Vejica 6 2 24 2" xfId="5140"/>
    <cellStyle name="Vejica 6 2 25" xfId="5141"/>
    <cellStyle name="Vejica 6 2 25 2" xfId="5142"/>
    <cellStyle name="Vejica 6 2 26" xfId="5143"/>
    <cellStyle name="Vejica 6 2 26 2" xfId="5144"/>
    <cellStyle name="Vejica 6 2 27" xfId="5145"/>
    <cellStyle name="Vejica 6 2 27 2" xfId="5146"/>
    <cellStyle name="Vejica 6 2 28" xfId="5147"/>
    <cellStyle name="Vejica 6 2 28 2" xfId="5148"/>
    <cellStyle name="Vejica 6 2 29" xfId="5149"/>
    <cellStyle name="Vejica 6 2 29 2" xfId="5150"/>
    <cellStyle name="Vejica 6 2 3" xfId="5151"/>
    <cellStyle name="Vejica 6 2 3 2" xfId="5152"/>
    <cellStyle name="Vejica 6 2 30" xfId="5153"/>
    <cellStyle name="Vejica 6 2 30 2" xfId="5154"/>
    <cellStyle name="Vejica 6 2 31" xfId="5155"/>
    <cellStyle name="Vejica 6 2 31 2" xfId="5156"/>
    <cellStyle name="Vejica 6 2 32" xfId="5157"/>
    <cellStyle name="Vejica 6 2 32 2" xfId="5158"/>
    <cellStyle name="Vejica 6 2 33" xfId="5159"/>
    <cellStyle name="Vejica 6 2 33 2" xfId="5160"/>
    <cellStyle name="Vejica 6 2 34" xfId="5161"/>
    <cellStyle name="Vejica 6 2 34 2" xfId="5162"/>
    <cellStyle name="Vejica 6 2 35" xfId="5163"/>
    <cellStyle name="Vejica 6 2 35 2" xfId="5164"/>
    <cellStyle name="Vejica 6 2 36" xfId="5165"/>
    <cellStyle name="Vejica 6 2 36 2" xfId="5166"/>
    <cellStyle name="Vejica 6 2 37" xfId="5167"/>
    <cellStyle name="Vejica 6 2 37 2" xfId="5168"/>
    <cellStyle name="Vejica 6 2 38" xfId="5169"/>
    <cellStyle name="Vejica 6 2 38 2" xfId="5170"/>
    <cellStyle name="Vejica 6 2 39" xfId="5171"/>
    <cellStyle name="Vejica 6 2 39 2" xfId="5172"/>
    <cellStyle name="Vejica 6 2 4" xfId="5173"/>
    <cellStyle name="Vejica 6 2 4 2" xfId="5174"/>
    <cellStyle name="Vejica 6 2 40" xfId="5175"/>
    <cellStyle name="Vejica 6 2 40 2" xfId="5176"/>
    <cellStyle name="Vejica 6 2 41" xfId="5177"/>
    <cellStyle name="Vejica 6 2 41 2" xfId="5178"/>
    <cellStyle name="Vejica 6 2 42" xfId="5179"/>
    <cellStyle name="Vejica 6 2 42 2" xfId="5180"/>
    <cellStyle name="Vejica 6 2 43" xfId="5181"/>
    <cellStyle name="Vejica 6 2 43 2" xfId="5182"/>
    <cellStyle name="Vejica 6 2 44" xfId="5183"/>
    <cellStyle name="Vejica 6 2 45" xfId="5184"/>
    <cellStyle name="Vejica 6 2 5" xfId="5185"/>
    <cellStyle name="Vejica 6 2 5 2" xfId="5186"/>
    <cellStyle name="Vejica 6 2 6" xfId="5187"/>
    <cellStyle name="Vejica 6 2 6 2" xfId="5188"/>
    <cellStyle name="Vejica 6 2 7" xfId="5189"/>
    <cellStyle name="Vejica 6 2 7 2" xfId="5190"/>
    <cellStyle name="Vejica 6 2 8" xfId="5191"/>
    <cellStyle name="Vejica 6 2 8 2" xfId="5192"/>
    <cellStyle name="Vejica 6 2 9" xfId="5193"/>
    <cellStyle name="Vejica 6 2 9 2" xfId="5194"/>
    <cellStyle name="Vejica 6 20" xfId="5195"/>
    <cellStyle name="Vejica 6 21" xfId="5196"/>
    <cellStyle name="Vejica 6 22" xfId="5197"/>
    <cellStyle name="Vejica 6 23" xfId="5198"/>
    <cellStyle name="Vejica 6 24" xfId="5199"/>
    <cellStyle name="Vejica 6 25" xfId="5200"/>
    <cellStyle name="Vejica 6 26" xfId="5201"/>
    <cellStyle name="Vejica 6 27" xfId="5202"/>
    <cellStyle name="Vejica 6 28" xfId="5203"/>
    <cellStyle name="Vejica 6 29" xfId="5204"/>
    <cellStyle name="Vejica 6 3" xfId="5205"/>
    <cellStyle name="Vejica 6 3 2" xfId="5206"/>
    <cellStyle name="Vejica 6 30" xfId="5207"/>
    <cellStyle name="Vejica 6 31" xfId="5208"/>
    <cellStyle name="Vejica 6 32" xfId="5209"/>
    <cellStyle name="Vejica 6 33" xfId="5210"/>
    <cellStyle name="Vejica 6 34" xfId="5211"/>
    <cellStyle name="Vejica 6 35" xfId="5212"/>
    <cellStyle name="Vejica 6 36" xfId="5213"/>
    <cellStyle name="Vejica 6 37" xfId="5214"/>
    <cellStyle name="Vejica 6 38" xfId="5215"/>
    <cellStyle name="Vejica 6 39" xfId="5216"/>
    <cellStyle name="Vejica 6 4" xfId="5217"/>
    <cellStyle name="Vejica 6 40" xfId="5218"/>
    <cellStyle name="Vejica 6 41" xfId="5219"/>
    <cellStyle name="Vejica 6 42" xfId="5220"/>
    <cellStyle name="Vejica 6 43" xfId="5221"/>
    <cellStyle name="Vejica 6 5" xfId="5222"/>
    <cellStyle name="Vejica 6 6" xfId="5223"/>
    <cellStyle name="Vejica 6 7" xfId="5224"/>
    <cellStyle name="Vejica 6 8" xfId="5225"/>
    <cellStyle name="Vejica 6 9" xfId="5226"/>
    <cellStyle name="Vejica 7" xfId="5227"/>
    <cellStyle name="Vejica 7 2" xfId="5228"/>
    <cellStyle name="Vejica 7 3" xfId="5229"/>
    <cellStyle name="Vejica 8" xfId="5230"/>
    <cellStyle name="Vejica 8 10" xfId="5231"/>
    <cellStyle name="Vejica 8 10 2" xfId="5232"/>
    <cellStyle name="Vejica 8 11" xfId="5233"/>
    <cellStyle name="Vejica 8 11 2" xfId="5234"/>
    <cellStyle name="Vejica 8 12" xfId="5235"/>
    <cellStyle name="Vejica 8 12 2" xfId="5236"/>
    <cellStyle name="Vejica 8 13" xfId="5237"/>
    <cellStyle name="Vejica 8 13 2" xfId="5238"/>
    <cellStyle name="Vejica 8 14" xfId="5239"/>
    <cellStyle name="Vejica 8 14 2" xfId="5240"/>
    <cellStyle name="Vejica 8 15" xfId="5241"/>
    <cellStyle name="Vejica 8 15 2" xfId="5242"/>
    <cellStyle name="Vejica 8 16" xfId="5243"/>
    <cellStyle name="Vejica 8 16 2" xfId="5244"/>
    <cellStyle name="Vejica 8 17" xfId="5245"/>
    <cellStyle name="Vejica 8 17 2" xfId="5246"/>
    <cellStyle name="Vejica 8 18" xfId="5247"/>
    <cellStyle name="Vejica 8 18 2" xfId="5248"/>
    <cellStyle name="Vejica 8 19" xfId="5249"/>
    <cellStyle name="Vejica 8 19 2" xfId="5250"/>
    <cellStyle name="Vejica 8 2" xfId="5251"/>
    <cellStyle name="Vejica 8 2 2" xfId="5252"/>
    <cellStyle name="Vejica 8 20" xfId="5253"/>
    <cellStyle name="Vejica 8 20 2" xfId="5254"/>
    <cellStyle name="Vejica 8 21" xfId="5255"/>
    <cellStyle name="Vejica 8 21 2" xfId="5256"/>
    <cellStyle name="Vejica 8 22" xfId="5257"/>
    <cellStyle name="Vejica 8 22 2" xfId="5258"/>
    <cellStyle name="Vejica 8 23" xfId="5259"/>
    <cellStyle name="Vejica 8 23 2" xfId="5260"/>
    <cellStyle name="Vejica 8 24" xfId="5261"/>
    <cellStyle name="Vejica 8 24 2" xfId="5262"/>
    <cellStyle name="Vejica 8 25" xfId="5263"/>
    <cellStyle name="Vejica 8 25 2" xfId="5264"/>
    <cellStyle name="Vejica 8 26" xfId="5265"/>
    <cellStyle name="Vejica 8 26 2" xfId="5266"/>
    <cellStyle name="Vejica 8 27" xfId="5267"/>
    <cellStyle name="Vejica 8 27 2" xfId="5268"/>
    <cellStyle name="Vejica 8 28" xfId="5269"/>
    <cellStyle name="Vejica 8 28 2" xfId="5270"/>
    <cellStyle name="Vejica 8 29" xfId="5271"/>
    <cellStyle name="Vejica 8 29 2" xfId="5272"/>
    <cellStyle name="Vejica 8 3" xfId="5273"/>
    <cellStyle name="Vejica 8 3 2" xfId="5274"/>
    <cellStyle name="Vejica 8 30" xfId="5275"/>
    <cellStyle name="Vejica 8 30 2" xfId="5276"/>
    <cellStyle name="Vejica 8 31" xfId="5277"/>
    <cellStyle name="Vejica 8 31 2" xfId="5278"/>
    <cellStyle name="Vejica 8 32" xfId="5279"/>
    <cellStyle name="Vejica 8 32 2" xfId="5280"/>
    <cellStyle name="Vejica 8 33" xfId="5281"/>
    <cellStyle name="Vejica 8 33 2" xfId="5282"/>
    <cellStyle name="Vejica 8 34" xfId="5283"/>
    <cellStyle name="Vejica 8 34 2" xfId="5284"/>
    <cellStyle name="Vejica 8 35" xfId="5285"/>
    <cellStyle name="Vejica 8 35 2" xfId="5286"/>
    <cellStyle name="Vejica 8 36" xfId="5287"/>
    <cellStyle name="Vejica 8 36 2" xfId="5288"/>
    <cellStyle name="Vejica 8 37" xfId="5289"/>
    <cellStyle name="Vejica 8 37 2" xfId="5290"/>
    <cellStyle name="Vejica 8 38" xfId="5291"/>
    <cellStyle name="Vejica 8 38 2" xfId="5292"/>
    <cellStyle name="Vejica 8 39" xfId="5293"/>
    <cellStyle name="Vejica 8 39 2" xfId="5294"/>
    <cellStyle name="Vejica 8 4" xfId="5295"/>
    <cellStyle name="Vejica 8 4 2" xfId="5296"/>
    <cellStyle name="Vejica 8 40" xfId="5297"/>
    <cellStyle name="Vejica 8 40 2" xfId="5298"/>
    <cellStyle name="Vejica 8 41" xfId="5299"/>
    <cellStyle name="Vejica 8 41 2" xfId="5300"/>
    <cellStyle name="Vejica 8 42" xfId="5301"/>
    <cellStyle name="Vejica 8 42 2" xfId="5302"/>
    <cellStyle name="Vejica 8 43" xfId="5303"/>
    <cellStyle name="Vejica 8 43 2" xfId="5304"/>
    <cellStyle name="Vejica 8 44" xfId="5305"/>
    <cellStyle name="Vejica 8 45" xfId="5306"/>
    <cellStyle name="Vejica 8 5" xfId="5307"/>
    <cellStyle name="Vejica 8 5 2" xfId="5308"/>
    <cellStyle name="Vejica 8 6" xfId="5309"/>
    <cellStyle name="Vejica 8 6 2" xfId="5310"/>
    <cellStyle name="Vejica 8 7" xfId="5311"/>
    <cellStyle name="Vejica 8 7 2" xfId="5312"/>
    <cellStyle name="Vejica 8 8" xfId="5313"/>
    <cellStyle name="Vejica 8 8 2" xfId="5314"/>
    <cellStyle name="Vejica 8 9" xfId="5315"/>
    <cellStyle name="Vejica 8 9 2" xfId="5316"/>
    <cellStyle name="Vejica 9" xfId="5317"/>
    <cellStyle name="Vejica 9 10" xfId="5318"/>
    <cellStyle name="Vejica 9 10 2" xfId="5319"/>
    <cellStyle name="Vejica 9 11" xfId="5320"/>
    <cellStyle name="Vejica 9 11 2" xfId="5321"/>
    <cellStyle name="Vejica 9 12" xfId="5322"/>
    <cellStyle name="Vejica 9 12 2" xfId="5323"/>
    <cellStyle name="Vejica 9 13" xfId="5324"/>
    <cellStyle name="Vejica 9 13 2" xfId="5325"/>
    <cellStyle name="Vejica 9 14" xfId="5326"/>
    <cellStyle name="Vejica 9 14 2" xfId="5327"/>
    <cellStyle name="Vejica 9 15" xfId="5328"/>
    <cellStyle name="Vejica 9 15 2" xfId="5329"/>
    <cellStyle name="Vejica 9 16" xfId="5330"/>
    <cellStyle name="Vejica 9 16 2" xfId="5331"/>
    <cellStyle name="Vejica 9 17" xfId="5332"/>
    <cellStyle name="Vejica 9 17 2" xfId="5333"/>
    <cellStyle name="Vejica 9 18" xfId="5334"/>
    <cellStyle name="Vejica 9 18 2" xfId="5335"/>
    <cellStyle name="Vejica 9 19" xfId="5336"/>
    <cellStyle name="Vejica 9 19 2" xfId="5337"/>
    <cellStyle name="Vejica 9 2" xfId="5338"/>
    <cellStyle name="Vejica 9 2 2" xfId="5339"/>
    <cellStyle name="Vejica 9 20" xfId="5340"/>
    <cellStyle name="Vejica 9 20 2" xfId="5341"/>
    <cellStyle name="Vejica 9 21" xfId="5342"/>
    <cellStyle name="Vejica 9 21 2" xfId="5343"/>
    <cellStyle name="Vejica 9 22" xfId="5344"/>
    <cellStyle name="Vejica 9 22 2" xfId="5345"/>
    <cellStyle name="Vejica 9 23" xfId="5346"/>
    <cellStyle name="Vejica 9 23 2" xfId="5347"/>
    <cellStyle name="Vejica 9 24" xfId="5348"/>
    <cellStyle name="Vejica 9 24 2" xfId="5349"/>
    <cellStyle name="Vejica 9 25" xfId="5350"/>
    <cellStyle name="Vejica 9 25 2" xfId="5351"/>
    <cellStyle name="Vejica 9 26" xfId="5352"/>
    <cellStyle name="Vejica 9 26 2" xfId="5353"/>
    <cellStyle name="Vejica 9 27" xfId="5354"/>
    <cellStyle name="Vejica 9 27 2" xfId="5355"/>
    <cellStyle name="Vejica 9 28" xfId="5356"/>
    <cellStyle name="Vejica 9 28 2" xfId="5357"/>
    <cellStyle name="Vejica 9 29" xfId="5358"/>
    <cellStyle name="Vejica 9 29 2" xfId="5359"/>
    <cellStyle name="Vejica 9 3" xfId="5360"/>
    <cellStyle name="Vejica 9 3 2" xfId="5361"/>
    <cellStyle name="Vejica 9 30" xfId="5362"/>
    <cellStyle name="Vejica 9 30 2" xfId="5363"/>
    <cellStyle name="Vejica 9 31" xfId="5364"/>
    <cellStyle name="Vejica 9 31 2" xfId="5365"/>
    <cellStyle name="Vejica 9 32" xfId="5366"/>
    <cellStyle name="Vejica 9 32 2" xfId="5367"/>
    <cellStyle name="Vejica 9 33" xfId="5368"/>
    <cellStyle name="Vejica 9 33 2" xfId="5369"/>
    <cellStyle name="Vejica 9 34" xfId="5370"/>
    <cellStyle name="Vejica 9 34 2" xfId="5371"/>
    <cellStyle name="Vejica 9 35" xfId="5372"/>
    <cellStyle name="Vejica 9 35 2" xfId="5373"/>
    <cellStyle name="Vejica 9 36" xfId="5374"/>
    <cellStyle name="Vejica 9 36 2" xfId="5375"/>
    <cellStyle name="Vejica 9 37" xfId="5376"/>
    <cellStyle name="Vejica 9 37 2" xfId="5377"/>
    <cellStyle name="Vejica 9 38" xfId="5378"/>
    <cellStyle name="Vejica 9 38 2" xfId="5379"/>
    <cellStyle name="Vejica 9 39" xfId="5380"/>
    <cellStyle name="Vejica 9 39 2" xfId="5381"/>
    <cellStyle name="Vejica 9 4" xfId="5382"/>
    <cellStyle name="Vejica 9 4 2" xfId="5383"/>
    <cellStyle name="Vejica 9 40" xfId="5384"/>
    <cellStyle name="Vejica 9 40 2" xfId="5385"/>
    <cellStyle name="Vejica 9 41" xfId="5386"/>
    <cellStyle name="Vejica 9 41 2" xfId="5387"/>
    <cellStyle name="Vejica 9 42" xfId="5388"/>
    <cellStyle name="Vejica 9 42 2" xfId="5389"/>
    <cellStyle name="Vejica 9 43" xfId="5390"/>
    <cellStyle name="Vejica 9 43 2" xfId="5391"/>
    <cellStyle name="Vejica 9 44" xfId="5392"/>
    <cellStyle name="Vejica 9 45" xfId="5393"/>
    <cellStyle name="Vejica 9 5" xfId="5394"/>
    <cellStyle name="Vejica 9 5 2" xfId="5395"/>
    <cellStyle name="Vejica 9 6" xfId="5396"/>
    <cellStyle name="Vejica 9 6 2" xfId="5397"/>
    <cellStyle name="Vejica 9 7" xfId="5398"/>
    <cellStyle name="Vejica 9 7 2" xfId="5399"/>
    <cellStyle name="Vejica 9 8" xfId="5400"/>
    <cellStyle name="Vejica 9 8 2" xfId="5401"/>
    <cellStyle name="Vejica 9 9" xfId="5402"/>
    <cellStyle name="Vejica 9 9 2" xfId="5403"/>
    <cellStyle name="Vnos 2" xfId="5404"/>
    <cellStyle name="Vnos 3" xfId="5405"/>
    <cellStyle name="Vsota 2" xfId="5406"/>
    <cellStyle name="Vsota 3" xfId="5407"/>
    <cellStyle name="Warning Text 2" xfId="5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view="pageBreakPreview" zoomScale="115" zoomScaleNormal="100" zoomScaleSheetLayoutView="115" workbookViewId="0">
      <selection activeCell="C9" sqref="C9"/>
    </sheetView>
  </sheetViews>
  <sheetFormatPr defaultRowHeight="15" x14ac:dyDescent="0.25"/>
  <cols>
    <col min="1" max="1" width="7.5703125" style="5" customWidth="1"/>
    <col min="2" max="2" width="50.7109375" style="5" customWidth="1"/>
    <col min="3" max="5" width="15.7109375" style="5" customWidth="1"/>
    <col min="6" max="16384" width="9.140625" style="5"/>
  </cols>
  <sheetData>
    <row r="1" spans="1:6" ht="30" customHeight="1" x14ac:dyDescent="0.25">
      <c r="A1" s="1" t="s">
        <v>155</v>
      </c>
      <c r="B1" s="2"/>
      <c r="C1" s="2"/>
      <c r="D1" s="2"/>
      <c r="E1" s="3"/>
      <c r="F1" s="4"/>
    </row>
    <row r="2" spans="1:6" ht="30" customHeight="1" x14ac:dyDescent="0.25">
      <c r="A2" s="6"/>
      <c r="B2" s="7"/>
      <c r="C2" s="8"/>
      <c r="D2" s="8"/>
      <c r="E2" s="8"/>
      <c r="F2" s="4"/>
    </row>
    <row r="3" spans="1:6" s="12" customFormat="1" x14ac:dyDescent="0.25">
      <c r="A3" s="9" t="s">
        <v>0</v>
      </c>
      <c r="B3" s="10" t="s">
        <v>1</v>
      </c>
      <c r="C3" s="11" t="s">
        <v>99</v>
      </c>
      <c r="D3" s="11" t="s">
        <v>100</v>
      </c>
      <c r="E3" s="11" t="s">
        <v>101</v>
      </c>
      <c r="F3" s="4"/>
    </row>
    <row r="4" spans="1:6" s="12" customFormat="1" x14ac:dyDescent="0.25">
      <c r="A4" s="13"/>
      <c r="B4" s="14"/>
      <c r="C4" s="15"/>
      <c r="D4" s="15"/>
      <c r="E4" s="15"/>
      <c r="F4" s="4"/>
    </row>
    <row r="5" spans="1:6" ht="30" customHeight="1" x14ac:dyDescent="0.25">
      <c r="A5" s="6"/>
      <c r="B5" s="7"/>
      <c r="C5" s="8"/>
      <c r="D5" s="8"/>
      <c r="E5" s="8"/>
      <c r="F5" s="4"/>
    </row>
    <row r="6" spans="1:6" ht="30" customHeight="1" x14ac:dyDescent="0.25">
      <c r="A6" s="16">
        <v>1</v>
      </c>
      <c r="B6" s="17" t="s">
        <v>159</v>
      </c>
      <c r="C6" s="18">
        <v>0</v>
      </c>
      <c r="D6" s="19">
        <f t="shared" ref="D6" si="0">ROUND(C6*0.22,2)</f>
        <v>0</v>
      </c>
      <c r="E6" s="20">
        <f>C6+D6</f>
        <v>0</v>
      </c>
      <c r="F6" s="4"/>
    </row>
    <row r="7" spans="1:6" ht="30" customHeight="1" x14ac:dyDescent="0.25">
      <c r="A7" s="21"/>
      <c r="B7" s="22" t="s">
        <v>12</v>
      </c>
      <c r="C7" s="23">
        <f>SUM(C6:C6)</f>
        <v>0</v>
      </c>
      <c r="D7" s="24">
        <f>SUM(D6:D6)</f>
        <v>0</v>
      </c>
      <c r="E7" s="25">
        <f>SUM(E6:E6)</f>
        <v>0</v>
      </c>
      <c r="F7" s="4"/>
    </row>
    <row r="8" spans="1:6" ht="30" customHeight="1" x14ac:dyDescent="0.25">
      <c r="A8" s="26"/>
      <c r="B8" s="26"/>
      <c r="C8" s="26"/>
      <c r="D8" s="27"/>
      <c r="E8" s="27"/>
      <c r="F8" s="4"/>
    </row>
    <row r="9" spans="1:6" ht="30" customHeight="1" x14ac:dyDescent="0.25">
      <c r="A9" s="28"/>
      <c r="B9" s="29" t="s">
        <v>102</v>
      </c>
      <c r="C9" s="30">
        <v>0</v>
      </c>
      <c r="D9" s="31"/>
      <c r="E9" s="32"/>
    </row>
    <row r="10" spans="1:6" ht="30" customHeight="1" x14ac:dyDescent="0.25">
      <c r="A10" s="33"/>
      <c r="B10" s="33"/>
      <c r="C10" s="33"/>
      <c r="D10" s="34"/>
      <c r="E10" s="34"/>
    </row>
    <row r="11" spans="1:6" ht="30" customHeight="1" x14ac:dyDescent="0.25">
      <c r="A11" s="35"/>
      <c r="B11" s="36"/>
      <c r="C11" s="37"/>
      <c r="D11" s="38"/>
      <c r="E11" s="38"/>
    </row>
    <row r="12" spans="1:6" ht="30" customHeight="1" x14ac:dyDescent="0.25">
      <c r="A12" s="39"/>
      <c r="B12" s="40" t="s">
        <v>103</v>
      </c>
      <c r="C12" s="41">
        <f>C7*(1-C9)</f>
        <v>0</v>
      </c>
      <c r="D12" s="42">
        <f t="shared" ref="D12" si="1">ROUND(C12*0.22,2)</f>
        <v>0</v>
      </c>
      <c r="E12" s="43">
        <f>C12+D12</f>
        <v>0</v>
      </c>
    </row>
    <row r="13" spans="1:6" x14ac:dyDescent="0.25">
      <c r="A13" s="44"/>
      <c r="B13" s="45"/>
      <c r="C13" s="44"/>
      <c r="D13" s="44"/>
      <c r="E13" s="44"/>
    </row>
    <row r="14" spans="1:6" x14ac:dyDescent="0.25">
      <c r="A14" s="46"/>
      <c r="B14" s="47"/>
      <c r="C14" s="46"/>
      <c r="D14" s="46"/>
      <c r="E14" s="46"/>
    </row>
    <row r="15" spans="1:6" ht="18.75" x14ac:dyDescent="0.25">
      <c r="A15" s="48"/>
      <c r="B15" s="49"/>
      <c r="C15" s="49"/>
      <c r="D15" s="49"/>
      <c r="E15" s="49"/>
    </row>
    <row r="16" spans="1:6" ht="18.75" x14ac:dyDescent="0.25">
      <c r="A16" s="48"/>
      <c r="B16" s="49"/>
      <c r="C16" s="49"/>
      <c r="D16" s="49"/>
      <c r="E16" s="49"/>
    </row>
    <row r="17" spans="1:5" ht="18.75" x14ac:dyDescent="0.25">
      <c r="A17" s="48"/>
      <c r="B17" s="49"/>
      <c r="C17" s="49"/>
      <c r="D17" s="49"/>
      <c r="E17" s="49"/>
    </row>
    <row r="18" spans="1:5" ht="15.75" x14ac:dyDescent="0.25">
      <c r="A18" s="50"/>
      <c r="B18" s="51"/>
      <c r="C18" s="52"/>
      <c r="D18" s="53"/>
      <c r="E18" s="53"/>
    </row>
  </sheetData>
  <mergeCells count="7">
    <mergeCell ref="A8:E8"/>
    <mergeCell ref="A1:E1"/>
    <mergeCell ref="A3:A4"/>
    <mergeCell ref="B3:B4"/>
    <mergeCell ref="C3:C4"/>
    <mergeCell ref="D3:D4"/>
    <mergeCell ref="E3:E4"/>
  </mergeCells>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71"/>
  <sheetViews>
    <sheetView tabSelected="1" view="pageBreakPreview" zoomScaleNormal="100" zoomScaleSheetLayoutView="100" workbookViewId="0">
      <selection activeCell="B9" sqref="B9"/>
    </sheetView>
  </sheetViews>
  <sheetFormatPr defaultRowHeight="15.75" x14ac:dyDescent="0.25"/>
  <cols>
    <col min="1" max="1" width="9.140625" style="206"/>
    <col min="2" max="2" width="90.7109375" style="206" customWidth="1"/>
    <col min="3" max="16384" width="9.140625" style="206"/>
  </cols>
  <sheetData>
    <row r="1" spans="1:2" s="205" customFormat="1" ht="30" customHeight="1" x14ac:dyDescent="0.25">
      <c r="A1" s="1" t="s">
        <v>155</v>
      </c>
      <c r="B1" s="3"/>
    </row>
    <row r="2" spans="1:2" x14ac:dyDescent="0.25">
      <c r="A2" s="54"/>
      <c r="B2" s="55"/>
    </row>
    <row r="3" spans="1:2" x14ac:dyDescent="0.25">
      <c r="A3" s="56" t="s">
        <v>41</v>
      </c>
      <c r="B3" s="56"/>
    </row>
    <row r="4" spans="1:2" x14ac:dyDescent="0.25">
      <c r="A4" s="57"/>
      <c r="B4" s="58"/>
    </row>
    <row r="5" spans="1:2" x14ac:dyDescent="0.25">
      <c r="A5" s="59"/>
      <c r="B5" s="60"/>
    </row>
    <row r="6" spans="1:2" x14ac:dyDescent="0.25">
      <c r="A6" s="61" t="s">
        <v>42</v>
      </c>
      <c r="B6" s="61"/>
    </row>
    <row r="7" spans="1:2" x14ac:dyDescent="0.25">
      <c r="A7" s="59"/>
      <c r="B7" s="60"/>
    </row>
    <row r="8" spans="1:2" ht="78.75" x14ac:dyDescent="0.25">
      <c r="A8" s="62" t="s">
        <v>43</v>
      </c>
      <c r="B8" s="63" t="s">
        <v>44</v>
      </c>
    </row>
    <row r="9" spans="1:2" x14ac:dyDescent="0.25">
      <c r="A9" s="62"/>
      <c r="B9" s="64"/>
    </row>
    <row r="10" spans="1:2" x14ac:dyDescent="0.25">
      <c r="A10" s="62" t="s">
        <v>45</v>
      </c>
      <c r="B10" s="64" t="s">
        <v>46</v>
      </c>
    </row>
    <row r="11" spans="1:2" x14ac:dyDescent="0.25">
      <c r="A11" s="62"/>
      <c r="B11" s="64"/>
    </row>
    <row r="12" spans="1:2" ht="31.5" x14ac:dyDescent="0.25">
      <c r="A12" s="62" t="s">
        <v>47</v>
      </c>
      <c r="B12" s="65" t="s">
        <v>48</v>
      </c>
    </row>
    <row r="13" spans="1:2" x14ac:dyDescent="0.25">
      <c r="A13" s="62"/>
      <c r="B13" s="65"/>
    </row>
    <row r="14" spans="1:2" x14ac:dyDescent="0.25">
      <c r="A14" s="62" t="s">
        <v>49</v>
      </c>
      <c r="B14" s="65" t="s">
        <v>50</v>
      </c>
    </row>
    <row r="15" spans="1:2" x14ac:dyDescent="0.25">
      <c r="A15" s="62"/>
      <c r="B15" s="65"/>
    </row>
    <row r="16" spans="1:2" ht="47.25" x14ac:dyDescent="0.25">
      <c r="A16" s="62" t="s">
        <v>51</v>
      </c>
      <c r="B16" s="65" t="s">
        <v>52</v>
      </c>
    </row>
    <row r="17" spans="1:2" x14ac:dyDescent="0.25">
      <c r="A17" s="62"/>
      <c r="B17" s="65"/>
    </row>
    <row r="18" spans="1:2" x14ac:dyDescent="0.25">
      <c r="A18" s="62" t="s">
        <v>53</v>
      </c>
      <c r="B18" s="65" t="s">
        <v>54</v>
      </c>
    </row>
    <row r="19" spans="1:2" x14ac:dyDescent="0.25">
      <c r="A19" s="62"/>
      <c r="B19" s="65"/>
    </row>
    <row r="20" spans="1:2" x14ac:dyDescent="0.25">
      <c r="A20" s="62" t="s">
        <v>55</v>
      </c>
      <c r="B20" s="65" t="s">
        <v>56</v>
      </c>
    </row>
    <row r="21" spans="1:2" x14ac:dyDescent="0.25">
      <c r="A21" s="62"/>
      <c r="B21" s="65"/>
    </row>
    <row r="22" spans="1:2" ht="47.25" x14ac:dyDescent="0.25">
      <c r="A22" s="62" t="s">
        <v>57</v>
      </c>
      <c r="B22" s="65" t="s">
        <v>58</v>
      </c>
    </row>
    <row r="23" spans="1:2" x14ac:dyDescent="0.25">
      <c r="A23" s="62"/>
      <c r="B23" s="65"/>
    </row>
    <row r="24" spans="1:2" ht="31.5" x14ac:dyDescent="0.25">
      <c r="A24" s="62" t="s">
        <v>59</v>
      </c>
      <c r="B24" s="65" t="s">
        <v>60</v>
      </c>
    </row>
    <row r="25" spans="1:2" x14ac:dyDescent="0.25">
      <c r="A25" s="62"/>
      <c r="B25" s="65"/>
    </row>
    <row r="26" spans="1:2" ht="94.5" x14ac:dyDescent="0.25">
      <c r="A26" s="62" t="s">
        <v>61</v>
      </c>
      <c r="B26" s="65" t="s">
        <v>62</v>
      </c>
    </row>
    <row r="27" spans="1:2" x14ac:dyDescent="0.25">
      <c r="A27" s="62"/>
      <c r="B27" s="65"/>
    </row>
    <row r="28" spans="1:2" x14ac:dyDescent="0.25">
      <c r="A28" s="62" t="s">
        <v>63</v>
      </c>
      <c r="B28" s="65" t="s">
        <v>64</v>
      </c>
    </row>
    <row r="29" spans="1:2" x14ac:dyDescent="0.25">
      <c r="A29" s="62"/>
      <c r="B29" s="65"/>
    </row>
    <row r="30" spans="1:2" ht="47.25" x14ac:dyDescent="0.25">
      <c r="A30" s="62" t="s">
        <v>65</v>
      </c>
      <c r="B30" s="65" t="s">
        <v>66</v>
      </c>
    </row>
    <row r="31" spans="1:2" x14ac:dyDescent="0.25">
      <c r="A31" s="62"/>
      <c r="B31" s="65"/>
    </row>
    <row r="32" spans="1:2" ht="31.5" x14ac:dyDescent="0.25">
      <c r="A32" s="62" t="s">
        <v>67</v>
      </c>
      <c r="B32" s="65" t="s">
        <v>68</v>
      </c>
    </row>
    <row r="33" spans="1:2" x14ac:dyDescent="0.25">
      <c r="A33" s="62"/>
      <c r="B33" s="65"/>
    </row>
    <row r="34" spans="1:2" ht="31.5" x14ac:dyDescent="0.25">
      <c r="A34" s="62" t="s">
        <v>69</v>
      </c>
      <c r="B34" s="65" t="s">
        <v>70</v>
      </c>
    </row>
    <row r="35" spans="1:2" x14ac:dyDescent="0.25">
      <c r="A35" s="62"/>
      <c r="B35" s="65"/>
    </row>
    <row r="36" spans="1:2" x14ac:dyDescent="0.25">
      <c r="A36" s="62" t="s">
        <v>71</v>
      </c>
      <c r="B36" s="65" t="s">
        <v>72</v>
      </c>
    </row>
    <row r="37" spans="1:2" x14ac:dyDescent="0.25">
      <c r="A37" s="62"/>
      <c r="B37" s="65"/>
    </row>
    <row r="38" spans="1:2" x14ac:dyDescent="0.25">
      <c r="A38" s="62" t="s">
        <v>73</v>
      </c>
      <c r="B38" s="65" t="s">
        <v>74</v>
      </c>
    </row>
    <row r="39" spans="1:2" x14ac:dyDescent="0.25">
      <c r="A39" s="62"/>
      <c r="B39" s="65"/>
    </row>
    <row r="40" spans="1:2" ht="31.5" x14ac:dyDescent="0.25">
      <c r="A40" s="62" t="s">
        <v>75</v>
      </c>
      <c r="B40" s="65" t="s">
        <v>76</v>
      </c>
    </row>
    <row r="41" spans="1:2" x14ac:dyDescent="0.25">
      <c r="A41" s="62"/>
      <c r="B41" s="65"/>
    </row>
    <row r="42" spans="1:2" ht="31.5" x14ac:dyDescent="0.25">
      <c r="A42" s="62" t="s">
        <v>77</v>
      </c>
      <c r="B42" s="65" t="s">
        <v>78</v>
      </c>
    </row>
    <row r="43" spans="1:2" x14ac:dyDescent="0.25">
      <c r="A43" s="62"/>
      <c r="B43" s="65"/>
    </row>
    <row r="44" spans="1:2" ht="47.25" x14ac:dyDescent="0.25">
      <c r="A44" s="62" t="s">
        <v>79</v>
      </c>
      <c r="B44" s="65" t="s">
        <v>80</v>
      </c>
    </row>
    <row r="45" spans="1:2" x14ac:dyDescent="0.25">
      <c r="A45" s="62"/>
      <c r="B45" s="65"/>
    </row>
    <row r="46" spans="1:2" ht="31.5" x14ac:dyDescent="0.25">
      <c r="A46" s="62" t="s">
        <v>81</v>
      </c>
      <c r="B46" s="65" t="s">
        <v>82</v>
      </c>
    </row>
    <row r="47" spans="1:2" x14ac:dyDescent="0.25">
      <c r="A47" s="62"/>
      <c r="B47" s="65"/>
    </row>
    <row r="48" spans="1:2" ht="31.5" x14ac:dyDescent="0.25">
      <c r="A48" s="62" t="s">
        <v>83</v>
      </c>
      <c r="B48" s="65" t="s">
        <v>84</v>
      </c>
    </row>
    <row r="49" spans="1:2" x14ac:dyDescent="0.25">
      <c r="A49" s="62"/>
      <c r="B49" s="65"/>
    </row>
    <row r="50" spans="1:2" ht="47.25" x14ac:dyDescent="0.25">
      <c r="A50" s="62" t="s">
        <v>85</v>
      </c>
      <c r="B50" s="65" t="s">
        <v>158</v>
      </c>
    </row>
    <row r="51" spans="1:2" x14ac:dyDescent="0.25">
      <c r="A51" s="62"/>
      <c r="B51" s="65"/>
    </row>
    <row r="52" spans="1:2" x14ac:dyDescent="0.25">
      <c r="A52" s="62" t="s">
        <v>86</v>
      </c>
      <c r="B52" s="65" t="s">
        <v>87</v>
      </c>
    </row>
    <row r="53" spans="1:2" x14ac:dyDescent="0.25">
      <c r="A53" s="62"/>
      <c r="B53" s="65"/>
    </row>
    <row r="54" spans="1:2" ht="31.5" x14ac:dyDescent="0.25">
      <c r="A54" s="62" t="s">
        <v>88</v>
      </c>
      <c r="B54" s="65" t="s">
        <v>89</v>
      </c>
    </row>
    <row r="55" spans="1:2" x14ac:dyDescent="0.25">
      <c r="A55" s="62"/>
      <c r="B55" s="65"/>
    </row>
    <row r="56" spans="1:2" x14ac:dyDescent="0.25">
      <c r="A56" s="62" t="s">
        <v>90</v>
      </c>
      <c r="B56" s="65" t="s">
        <v>91</v>
      </c>
    </row>
    <row r="57" spans="1:2" x14ac:dyDescent="0.25">
      <c r="A57" s="62"/>
      <c r="B57" s="65"/>
    </row>
    <row r="58" spans="1:2" ht="31.5" x14ac:dyDescent="0.25">
      <c r="A58" s="62" t="s">
        <v>92</v>
      </c>
      <c r="B58" s="65" t="s">
        <v>154</v>
      </c>
    </row>
    <row r="59" spans="1:2" x14ac:dyDescent="0.25">
      <c r="A59" s="62"/>
      <c r="B59" s="65"/>
    </row>
    <row r="60" spans="1:2" ht="63" x14ac:dyDescent="0.25">
      <c r="A60" s="62" t="s">
        <v>93</v>
      </c>
      <c r="B60" s="65" t="s">
        <v>94</v>
      </c>
    </row>
    <row r="61" spans="1:2" x14ac:dyDescent="0.25">
      <c r="A61" s="62"/>
      <c r="B61" s="65"/>
    </row>
    <row r="62" spans="1:2" ht="47.25" x14ac:dyDescent="0.25">
      <c r="A62" s="62" t="s">
        <v>95</v>
      </c>
      <c r="B62" s="65" t="s">
        <v>96</v>
      </c>
    </row>
    <row r="63" spans="1:2" x14ac:dyDescent="0.25">
      <c r="A63" s="62"/>
      <c r="B63" s="65"/>
    </row>
    <row r="64" spans="1:2" ht="47.25" x14ac:dyDescent="0.25">
      <c r="A64" s="62" t="s">
        <v>97</v>
      </c>
      <c r="B64" s="65" t="s">
        <v>156</v>
      </c>
    </row>
    <row r="65" spans="1:2" x14ac:dyDescent="0.25">
      <c r="A65" s="62"/>
      <c r="B65" s="65"/>
    </row>
    <row r="66" spans="1:2" ht="31.5" x14ac:dyDescent="0.25">
      <c r="A66" s="62" t="s">
        <v>98</v>
      </c>
      <c r="B66" s="65" t="s">
        <v>157</v>
      </c>
    </row>
    <row r="67" spans="1:2" x14ac:dyDescent="0.25">
      <c r="A67" s="62"/>
      <c r="B67" s="65"/>
    </row>
    <row r="68" spans="1:2" x14ac:dyDescent="0.25">
      <c r="A68" s="62"/>
      <c r="B68" s="65"/>
    </row>
    <row r="69" spans="1:2" x14ac:dyDescent="0.25">
      <c r="A69" s="62"/>
      <c r="B69" s="65"/>
    </row>
    <row r="70" spans="1:2" x14ac:dyDescent="0.25">
      <c r="A70" s="62"/>
      <c r="B70" s="65"/>
    </row>
    <row r="71" spans="1:2" x14ac:dyDescent="0.25">
      <c r="A71" s="66"/>
      <c r="B71" s="67"/>
    </row>
  </sheetData>
  <sheetProtection algorithmName="SHA-512" hashValue="ndm1/ytf5PzB9VUo3n2t8O55c5zS6cTOkMi2tZVMIpohzcGDywNs2hkIq/uYw9T6mfj1+Ah0ZiXiUnIt8mvucg==" saltValue="FCuVvbxtV/JKqmAZ14ZLxg==" spinCount="100000" sheet="1" objects="1" scenarios="1"/>
  <mergeCells count="3">
    <mergeCell ref="A1:B1"/>
    <mergeCell ref="A3:B3"/>
    <mergeCell ref="A6:B6"/>
  </mergeCells>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88"/>
  <sheetViews>
    <sheetView view="pageBreakPreview" zoomScaleNormal="115" zoomScaleSheetLayoutView="100" workbookViewId="0">
      <selection activeCell="B16" sqref="B16"/>
    </sheetView>
  </sheetViews>
  <sheetFormatPr defaultRowHeight="12.75" x14ac:dyDescent="0.2"/>
  <cols>
    <col min="1" max="1" width="11.140625" style="202" customWidth="1"/>
    <col min="2" max="2" width="50.7109375" style="203" customWidth="1"/>
    <col min="3" max="3" width="6.7109375" style="83" customWidth="1"/>
    <col min="4" max="4" width="12.7109375" style="204" customWidth="1"/>
    <col min="5" max="6" width="12.7109375" style="83" customWidth="1"/>
    <col min="7" max="7" width="12.7109375" style="155" customWidth="1"/>
    <col min="8" max="16384" width="9.140625" style="83"/>
  </cols>
  <sheetData>
    <row r="1" spans="1:8" s="71" customFormat="1" ht="30" customHeight="1" x14ac:dyDescent="0.25">
      <c r="A1" s="68" t="s">
        <v>161</v>
      </c>
      <c r="B1" s="69"/>
      <c r="C1" s="69"/>
      <c r="D1" s="69"/>
      <c r="E1" s="69"/>
      <c r="F1" s="70"/>
    </row>
    <row r="3" spans="1:8" s="76" customFormat="1" ht="25.5" x14ac:dyDescent="0.2">
      <c r="A3" s="72" t="s">
        <v>0</v>
      </c>
      <c r="B3" s="73" t="s">
        <v>1</v>
      </c>
      <c r="C3" s="74" t="s">
        <v>2</v>
      </c>
      <c r="D3" s="75" t="s">
        <v>3</v>
      </c>
      <c r="E3" s="74" t="s">
        <v>4</v>
      </c>
      <c r="F3" s="74" t="s">
        <v>5</v>
      </c>
    </row>
    <row r="5" spans="1:8" ht="15.75" x14ac:dyDescent="0.25">
      <c r="A5" s="77"/>
      <c r="B5" s="78"/>
      <c r="C5" s="79"/>
      <c r="D5" s="80"/>
      <c r="E5" s="81"/>
      <c r="F5" s="82"/>
      <c r="G5" s="83"/>
    </row>
    <row r="6" spans="1:8" ht="15.75" x14ac:dyDescent="0.25">
      <c r="A6" s="84" t="s">
        <v>114</v>
      </c>
      <c r="B6" s="85" t="s">
        <v>6</v>
      </c>
      <c r="C6" s="86"/>
      <c r="D6" s="87"/>
      <c r="E6" s="88"/>
      <c r="F6" s="89"/>
      <c r="G6" s="83"/>
    </row>
    <row r="7" spans="1:8" x14ac:dyDescent="0.2">
      <c r="A7" s="90"/>
      <c r="B7" s="91"/>
      <c r="C7" s="86"/>
      <c r="D7" s="92"/>
      <c r="E7" s="93"/>
      <c r="F7" s="94"/>
      <c r="G7" s="83"/>
    </row>
    <row r="8" spans="1:8" ht="25.5" x14ac:dyDescent="0.2">
      <c r="A8" s="95" t="s">
        <v>115</v>
      </c>
      <c r="B8" s="96" t="s">
        <v>13</v>
      </c>
      <c r="C8" s="97" t="s">
        <v>14</v>
      </c>
      <c r="D8" s="98">
        <v>184.8</v>
      </c>
      <c r="E8" s="99"/>
      <c r="F8" s="100">
        <f>ROUND(D8*E8,2)</f>
        <v>0</v>
      </c>
      <c r="G8" s="83"/>
    </row>
    <row r="9" spans="1:8" x14ac:dyDescent="0.2">
      <c r="A9" s="101"/>
      <c r="B9" s="96"/>
      <c r="C9" s="97"/>
      <c r="D9" s="98"/>
      <c r="E9" s="99"/>
      <c r="F9" s="94"/>
      <c r="G9" s="83"/>
    </row>
    <row r="10" spans="1:8" ht="38.25" x14ac:dyDescent="0.2">
      <c r="A10" s="95" t="s">
        <v>116</v>
      </c>
      <c r="B10" s="102" t="s">
        <v>15</v>
      </c>
      <c r="C10" s="97" t="s">
        <v>9</v>
      </c>
      <c r="D10" s="98">
        <v>9</v>
      </c>
      <c r="E10" s="99"/>
      <c r="F10" s="100">
        <f t="shared" ref="F10" si="0">ROUND(D10*E10,2)</f>
        <v>0</v>
      </c>
      <c r="G10" s="83"/>
    </row>
    <row r="11" spans="1:8" x14ac:dyDescent="0.2">
      <c r="A11" s="101"/>
      <c r="B11" s="96"/>
      <c r="C11" s="97"/>
      <c r="D11" s="98"/>
      <c r="E11" s="99"/>
      <c r="F11" s="94"/>
      <c r="G11" s="83"/>
    </row>
    <row r="12" spans="1:8" x14ac:dyDescent="0.2">
      <c r="A12" s="95" t="s">
        <v>118</v>
      </c>
      <c r="B12" s="96" t="s">
        <v>16</v>
      </c>
      <c r="C12" s="103" t="s">
        <v>14</v>
      </c>
      <c r="D12" s="98">
        <v>8</v>
      </c>
      <c r="E12" s="99"/>
      <c r="F12" s="100">
        <f t="shared" ref="F12" si="1">ROUND(D12*E12,2)</f>
        <v>0</v>
      </c>
      <c r="G12" s="83"/>
    </row>
    <row r="13" spans="1:8" x14ac:dyDescent="0.2">
      <c r="A13" s="101"/>
      <c r="B13" s="96"/>
      <c r="C13" s="103"/>
      <c r="D13" s="98"/>
      <c r="E13" s="99"/>
      <c r="F13" s="94"/>
      <c r="G13" s="83"/>
    </row>
    <row r="14" spans="1:8" ht="51" x14ac:dyDescent="0.2">
      <c r="A14" s="95" t="s">
        <v>119</v>
      </c>
      <c r="B14" s="96" t="s">
        <v>17</v>
      </c>
      <c r="C14" s="97" t="s">
        <v>7</v>
      </c>
      <c r="D14" s="98">
        <v>61</v>
      </c>
      <c r="E14" s="104"/>
      <c r="F14" s="100">
        <f t="shared" ref="F14" si="2">ROUND(D14*E14,2)</f>
        <v>0</v>
      </c>
      <c r="G14" s="83"/>
    </row>
    <row r="15" spans="1:8" x14ac:dyDescent="0.2">
      <c r="A15" s="101"/>
      <c r="B15" s="96"/>
      <c r="C15" s="97"/>
      <c r="D15" s="98"/>
      <c r="E15" s="99"/>
      <c r="F15" s="94"/>
      <c r="G15" s="83"/>
    </row>
    <row r="16" spans="1:8" ht="89.25" x14ac:dyDescent="0.2">
      <c r="A16" s="95" t="s">
        <v>144</v>
      </c>
      <c r="B16" s="96" t="s">
        <v>18</v>
      </c>
      <c r="C16" s="97" t="s">
        <v>8</v>
      </c>
      <c r="D16" s="98">
        <v>697</v>
      </c>
      <c r="E16" s="99"/>
      <c r="F16" s="100">
        <f t="shared" ref="F16" si="3">ROUND(D16*E16,2)</f>
        <v>0</v>
      </c>
      <c r="G16" s="83"/>
      <c r="H16" s="105"/>
    </row>
    <row r="17" spans="1:8" x14ac:dyDescent="0.2">
      <c r="A17" s="101"/>
      <c r="B17" s="96"/>
      <c r="C17" s="97"/>
      <c r="D17" s="98"/>
      <c r="E17" s="99"/>
      <c r="F17" s="94"/>
      <c r="G17" s="83"/>
    </row>
    <row r="18" spans="1:8" ht="38.25" x14ac:dyDescent="0.2">
      <c r="A18" s="95" t="s">
        <v>145</v>
      </c>
      <c r="B18" s="96" t="s">
        <v>19</v>
      </c>
      <c r="C18" s="97" t="s">
        <v>8</v>
      </c>
      <c r="D18" s="98">
        <v>54</v>
      </c>
      <c r="E18" s="99"/>
      <c r="F18" s="100">
        <f t="shared" ref="F18" si="4">ROUND(D18*E18,2)</f>
        <v>0</v>
      </c>
      <c r="G18" s="83"/>
      <c r="H18" s="105"/>
    </row>
    <row r="19" spans="1:8" x14ac:dyDescent="0.2">
      <c r="A19" s="101"/>
      <c r="B19" s="96"/>
      <c r="C19" s="97"/>
      <c r="D19" s="98"/>
      <c r="E19" s="99"/>
      <c r="F19" s="94"/>
      <c r="G19" s="83"/>
    </row>
    <row r="20" spans="1:8" ht="38.25" x14ac:dyDescent="0.2">
      <c r="A20" s="95" t="s">
        <v>146</v>
      </c>
      <c r="B20" s="96" t="s">
        <v>20</v>
      </c>
      <c r="C20" s="97" t="s">
        <v>8</v>
      </c>
      <c r="D20" s="106">
        <v>302</v>
      </c>
      <c r="E20" s="99"/>
      <c r="F20" s="100">
        <f t="shared" ref="F20" si="5">ROUND(D20*E20,2)</f>
        <v>0</v>
      </c>
      <c r="G20" s="83"/>
    </row>
    <row r="21" spans="1:8" x14ac:dyDescent="0.2">
      <c r="A21" s="101"/>
      <c r="B21" s="96"/>
      <c r="C21" s="97"/>
      <c r="D21" s="98"/>
      <c r="E21" s="99"/>
      <c r="F21" s="94"/>
      <c r="G21" s="83"/>
    </row>
    <row r="22" spans="1:8" ht="114.75" x14ac:dyDescent="0.2">
      <c r="A22" s="95" t="s">
        <v>147</v>
      </c>
      <c r="B22" s="107" t="s">
        <v>21</v>
      </c>
      <c r="C22" s="97" t="s">
        <v>8</v>
      </c>
      <c r="D22" s="98">
        <v>109.4</v>
      </c>
      <c r="E22" s="99"/>
      <c r="F22" s="100">
        <f t="shared" ref="F22" si="6">ROUND(D22*E22,2)</f>
        <v>0</v>
      </c>
      <c r="G22" s="83"/>
    </row>
    <row r="23" spans="1:8" x14ac:dyDescent="0.2">
      <c r="A23" s="101"/>
      <c r="B23" s="108"/>
      <c r="C23" s="97"/>
      <c r="D23" s="98"/>
      <c r="E23" s="99"/>
      <c r="F23" s="94"/>
      <c r="G23" s="83"/>
    </row>
    <row r="24" spans="1:8" ht="63.75" x14ac:dyDescent="0.2">
      <c r="A24" s="95" t="s">
        <v>148</v>
      </c>
      <c r="B24" s="107" t="s">
        <v>22</v>
      </c>
      <c r="C24" s="97" t="s">
        <v>8</v>
      </c>
      <c r="D24" s="98">
        <v>309</v>
      </c>
      <c r="E24" s="99"/>
      <c r="F24" s="100">
        <f t="shared" ref="F24" si="7">ROUND(D24*E24,2)</f>
        <v>0</v>
      </c>
      <c r="G24" s="83"/>
      <c r="H24" s="105"/>
    </row>
    <row r="25" spans="1:8" x14ac:dyDescent="0.2">
      <c r="A25" s="95"/>
      <c r="B25" s="107"/>
      <c r="C25" s="97"/>
      <c r="D25" s="98"/>
      <c r="E25" s="99"/>
      <c r="F25" s="100"/>
      <c r="G25" s="83"/>
    </row>
    <row r="26" spans="1:8" ht="63.75" x14ac:dyDescent="0.2">
      <c r="A26" s="95" t="s">
        <v>149</v>
      </c>
      <c r="B26" s="107" t="s">
        <v>110</v>
      </c>
      <c r="C26" s="97" t="s">
        <v>8</v>
      </c>
      <c r="D26" s="98">
        <v>140</v>
      </c>
      <c r="E26" s="99"/>
      <c r="F26" s="100">
        <f t="shared" ref="F26" si="8">ROUND(D26*E26,2)</f>
        <v>0</v>
      </c>
      <c r="G26" s="83"/>
    </row>
    <row r="27" spans="1:8" ht="13.5" thickBot="1" x14ac:dyDescent="0.25">
      <c r="A27" s="109"/>
      <c r="B27" s="110"/>
      <c r="C27" s="111"/>
      <c r="D27" s="112"/>
      <c r="E27" s="113"/>
      <c r="F27" s="114"/>
      <c r="G27" s="83"/>
    </row>
    <row r="28" spans="1:8" ht="16.5" thickTop="1" thickBot="1" x14ac:dyDescent="0.3">
      <c r="A28" s="115" t="s">
        <v>114</v>
      </c>
      <c r="B28" s="116" t="s">
        <v>23</v>
      </c>
      <c r="C28" s="117"/>
      <c r="D28" s="118"/>
      <c r="E28" s="119"/>
      <c r="F28" s="120">
        <f>SUM(F5:F27)</f>
        <v>0</v>
      </c>
      <c r="G28" s="83"/>
    </row>
    <row r="29" spans="1:8" ht="13.5" thickTop="1" x14ac:dyDescent="0.2">
      <c r="A29" s="121"/>
      <c r="B29" s="122"/>
      <c r="C29" s="123"/>
      <c r="D29" s="124"/>
      <c r="E29" s="125"/>
      <c r="F29" s="126"/>
      <c r="G29" s="83"/>
    </row>
    <row r="30" spans="1:8" ht="15" x14ac:dyDescent="0.2">
      <c r="A30" s="127" t="s">
        <v>120</v>
      </c>
      <c r="B30" s="128" t="s">
        <v>24</v>
      </c>
      <c r="C30" s="103"/>
      <c r="D30" s="98"/>
      <c r="E30" s="99"/>
      <c r="F30" s="94"/>
      <c r="G30" s="83"/>
    </row>
    <row r="31" spans="1:8" x14ac:dyDescent="0.2">
      <c r="A31" s="101"/>
      <c r="B31" s="102"/>
      <c r="C31" s="129"/>
      <c r="D31" s="98"/>
      <c r="E31" s="99"/>
      <c r="F31" s="94"/>
      <c r="G31" s="83"/>
    </row>
    <row r="32" spans="1:8" ht="51" x14ac:dyDescent="0.2">
      <c r="A32" s="95" t="s">
        <v>121</v>
      </c>
      <c r="B32" s="96" t="s">
        <v>111</v>
      </c>
      <c r="C32" s="97" t="s">
        <v>14</v>
      </c>
      <c r="D32" s="98">
        <v>184.8</v>
      </c>
      <c r="E32" s="99"/>
      <c r="F32" s="100">
        <f t="shared" ref="F32:F48" si="9">ROUND(D32*E32,2)</f>
        <v>0</v>
      </c>
      <c r="G32" s="83"/>
    </row>
    <row r="33" spans="1:7" x14ac:dyDescent="0.2">
      <c r="A33" s="101"/>
      <c r="B33" s="96"/>
      <c r="C33" s="97"/>
      <c r="D33" s="98"/>
      <c r="E33" s="99"/>
      <c r="F33" s="94"/>
      <c r="G33" s="83"/>
    </row>
    <row r="34" spans="1:7" ht="191.25" x14ac:dyDescent="0.2">
      <c r="A34" s="95" t="s">
        <v>122</v>
      </c>
      <c r="B34" s="108" t="s">
        <v>112</v>
      </c>
      <c r="C34" s="97" t="s">
        <v>9</v>
      </c>
      <c r="D34" s="98">
        <v>2</v>
      </c>
      <c r="E34" s="99"/>
      <c r="F34" s="100">
        <f t="shared" si="9"/>
        <v>0</v>
      </c>
      <c r="G34" s="83"/>
    </row>
    <row r="35" spans="1:7" x14ac:dyDescent="0.2">
      <c r="A35" s="101"/>
      <c r="B35" s="130"/>
      <c r="C35" s="97"/>
      <c r="D35" s="98"/>
      <c r="E35" s="99"/>
      <c r="F35" s="94"/>
      <c r="G35" s="83"/>
    </row>
    <row r="36" spans="1:7" ht="191.25" x14ac:dyDescent="0.2">
      <c r="A36" s="95" t="s">
        <v>123</v>
      </c>
      <c r="B36" s="108" t="s">
        <v>113</v>
      </c>
      <c r="C36" s="97" t="s">
        <v>9</v>
      </c>
      <c r="D36" s="98">
        <v>3</v>
      </c>
      <c r="E36" s="99"/>
      <c r="F36" s="100">
        <f t="shared" si="9"/>
        <v>0</v>
      </c>
      <c r="G36" s="83"/>
    </row>
    <row r="37" spans="1:7" x14ac:dyDescent="0.2">
      <c r="A37" s="101"/>
      <c r="B37" s="130"/>
      <c r="C37" s="97"/>
      <c r="D37" s="98"/>
      <c r="E37" s="99"/>
      <c r="F37" s="94"/>
      <c r="G37" s="83"/>
    </row>
    <row r="38" spans="1:7" ht="114.75" x14ac:dyDescent="0.2">
      <c r="A38" s="95" t="s">
        <v>124</v>
      </c>
      <c r="B38" s="108" t="s">
        <v>151</v>
      </c>
      <c r="C38" s="97" t="s">
        <v>25</v>
      </c>
      <c r="D38" s="98">
        <v>6</v>
      </c>
      <c r="E38" s="99"/>
      <c r="F38" s="100">
        <f t="shared" si="9"/>
        <v>0</v>
      </c>
      <c r="G38" s="83"/>
    </row>
    <row r="39" spans="1:7" x14ac:dyDescent="0.2">
      <c r="A39" s="101"/>
      <c r="B39" s="96"/>
      <c r="C39" s="97"/>
      <c r="D39" s="98"/>
      <c r="E39" s="99"/>
      <c r="F39" s="94"/>
      <c r="G39" s="83"/>
    </row>
    <row r="40" spans="1:7" ht="89.25" x14ac:dyDescent="0.2">
      <c r="A40" s="95" t="s">
        <v>125</v>
      </c>
      <c r="B40" s="102" t="s">
        <v>26</v>
      </c>
      <c r="C40" s="97" t="s">
        <v>9</v>
      </c>
      <c r="D40" s="98">
        <v>9</v>
      </c>
      <c r="E40" s="99"/>
      <c r="F40" s="100">
        <f t="shared" si="9"/>
        <v>0</v>
      </c>
      <c r="G40" s="83"/>
    </row>
    <row r="41" spans="1:7" x14ac:dyDescent="0.2">
      <c r="A41" s="101"/>
      <c r="B41" s="102"/>
      <c r="C41" s="97"/>
      <c r="D41" s="98"/>
      <c r="E41" s="99"/>
      <c r="F41" s="94"/>
      <c r="G41" s="83"/>
    </row>
    <row r="42" spans="1:7" ht="51" x14ac:dyDescent="0.2">
      <c r="A42" s="95" t="s">
        <v>126</v>
      </c>
      <c r="B42" s="131" t="s">
        <v>27</v>
      </c>
      <c r="C42" s="97" t="s">
        <v>14</v>
      </c>
      <c r="D42" s="98">
        <v>15</v>
      </c>
      <c r="E42" s="99"/>
      <c r="F42" s="100">
        <f t="shared" si="9"/>
        <v>0</v>
      </c>
      <c r="G42" s="83"/>
    </row>
    <row r="43" spans="1:7" x14ac:dyDescent="0.2">
      <c r="A43" s="101"/>
      <c r="B43" s="102"/>
      <c r="C43" s="97"/>
      <c r="D43" s="98"/>
      <c r="E43" s="99"/>
      <c r="F43" s="94"/>
      <c r="G43" s="83"/>
    </row>
    <row r="44" spans="1:7" ht="38.25" x14ac:dyDescent="0.2">
      <c r="A44" s="95" t="s">
        <v>127</v>
      </c>
      <c r="B44" s="96" t="s">
        <v>28</v>
      </c>
      <c r="C44" s="97" t="s">
        <v>14</v>
      </c>
      <c r="D44" s="98">
        <v>184.8</v>
      </c>
      <c r="E44" s="99"/>
      <c r="F44" s="100">
        <f t="shared" si="9"/>
        <v>0</v>
      </c>
      <c r="G44" s="83"/>
    </row>
    <row r="45" spans="1:7" x14ac:dyDescent="0.2">
      <c r="A45" s="101"/>
      <c r="B45" s="96"/>
      <c r="C45" s="97"/>
      <c r="D45" s="98"/>
      <c r="E45" s="99"/>
      <c r="F45" s="94"/>
      <c r="G45" s="83"/>
    </row>
    <row r="46" spans="1:7" ht="38.25" x14ac:dyDescent="0.2">
      <c r="A46" s="95" t="s">
        <v>128</v>
      </c>
      <c r="B46" s="96" t="s">
        <v>29</v>
      </c>
      <c r="C46" s="97" t="s">
        <v>14</v>
      </c>
      <c r="D46" s="98">
        <v>184.8</v>
      </c>
      <c r="E46" s="99"/>
      <c r="F46" s="100">
        <f t="shared" si="9"/>
        <v>0</v>
      </c>
      <c r="G46" s="83"/>
    </row>
    <row r="47" spans="1:7" x14ac:dyDescent="0.2">
      <c r="A47" s="101"/>
      <c r="B47" s="96"/>
      <c r="C47" s="97"/>
      <c r="D47" s="98"/>
      <c r="E47" s="99"/>
      <c r="F47" s="94"/>
      <c r="G47" s="83"/>
    </row>
    <row r="48" spans="1:7" ht="204" x14ac:dyDescent="0.2">
      <c r="A48" s="95" t="s">
        <v>129</v>
      </c>
      <c r="B48" s="102" t="s">
        <v>153</v>
      </c>
      <c r="C48" s="129" t="s">
        <v>117</v>
      </c>
      <c r="D48" s="132">
        <v>1</v>
      </c>
      <c r="E48" s="99"/>
      <c r="F48" s="100">
        <f t="shared" si="9"/>
        <v>0</v>
      </c>
      <c r="G48" s="83"/>
    </row>
    <row r="49" spans="1:7" x14ac:dyDescent="0.2">
      <c r="A49" s="101"/>
      <c r="B49" s="133"/>
      <c r="C49" s="129"/>
      <c r="D49" s="132"/>
      <c r="E49" s="99"/>
      <c r="F49" s="94"/>
      <c r="G49" s="83"/>
    </row>
    <row r="50" spans="1:7" ht="15.75" thickBot="1" x14ac:dyDescent="0.3">
      <c r="A50" s="134" t="s">
        <v>120</v>
      </c>
      <c r="B50" s="135" t="s">
        <v>30</v>
      </c>
      <c r="C50" s="136"/>
      <c r="D50" s="137"/>
      <c r="E50" s="138"/>
      <c r="F50" s="139">
        <f>SUM(F29:F49)</f>
        <v>0</v>
      </c>
      <c r="G50" s="83"/>
    </row>
    <row r="51" spans="1:7" ht="15.75" thickTop="1" x14ac:dyDescent="0.25">
      <c r="A51" s="140"/>
      <c r="B51" s="141"/>
      <c r="C51" s="142"/>
      <c r="D51" s="98"/>
      <c r="E51" s="143"/>
      <c r="F51" s="94"/>
      <c r="G51" s="83"/>
    </row>
    <row r="52" spans="1:7" ht="15.75" x14ac:dyDescent="0.25">
      <c r="A52" s="144" t="s">
        <v>130</v>
      </c>
      <c r="B52" s="145" t="s">
        <v>38</v>
      </c>
      <c r="C52" s="86"/>
      <c r="D52" s="87"/>
      <c r="E52" s="88"/>
      <c r="F52" s="89"/>
      <c r="G52" s="83"/>
    </row>
    <row r="53" spans="1:7" x14ac:dyDescent="0.2">
      <c r="A53" s="90"/>
      <c r="B53" s="91"/>
      <c r="C53" s="86"/>
      <c r="D53" s="92"/>
      <c r="E53" s="93"/>
      <c r="F53" s="94"/>
      <c r="G53" s="83"/>
    </row>
    <row r="54" spans="1:7" x14ac:dyDescent="0.2">
      <c r="A54" s="95" t="s">
        <v>150</v>
      </c>
      <c r="B54" s="96" t="s">
        <v>33</v>
      </c>
      <c r="C54" s="97" t="s">
        <v>14</v>
      </c>
      <c r="D54" s="98">
        <v>190</v>
      </c>
      <c r="E54" s="99"/>
      <c r="F54" s="100">
        <f>ROUND(D54*E54,2)</f>
        <v>0</v>
      </c>
      <c r="G54" s="83"/>
    </row>
    <row r="55" spans="1:7" x14ac:dyDescent="0.2">
      <c r="A55" s="101"/>
      <c r="B55" s="96"/>
      <c r="C55" s="97"/>
      <c r="D55" s="98"/>
      <c r="E55" s="99"/>
      <c r="F55" s="94"/>
      <c r="G55" s="83"/>
    </row>
    <row r="56" spans="1:7" ht="38.25" x14ac:dyDescent="0.2">
      <c r="A56" s="95" t="s">
        <v>131</v>
      </c>
      <c r="B56" s="102" t="s">
        <v>34</v>
      </c>
      <c r="C56" s="97" t="s">
        <v>7</v>
      </c>
      <c r="D56" s="98">
        <v>690</v>
      </c>
      <c r="E56" s="99"/>
      <c r="F56" s="100">
        <f>ROUND(D56*E56,2)</f>
        <v>0</v>
      </c>
      <c r="G56" s="83"/>
    </row>
    <row r="57" spans="1:7" x14ac:dyDescent="0.2">
      <c r="A57" s="101"/>
      <c r="B57" s="96"/>
      <c r="C57" s="97"/>
      <c r="D57" s="98"/>
      <c r="E57" s="99"/>
      <c r="F57" s="94"/>
      <c r="G57" s="83"/>
    </row>
    <row r="58" spans="1:7" ht="63.75" x14ac:dyDescent="0.2">
      <c r="A58" s="95" t="s">
        <v>132</v>
      </c>
      <c r="B58" s="96" t="s">
        <v>35</v>
      </c>
      <c r="C58" s="97" t="s">
        <v>8</v>
      </c>
      <c r="D58" s="98">
        <v>20.399999999999999</v>
      </c>
      <c r="E58" s="104"/>
      <c r="F58" s="100">
        <f t="shared" ref="F58" si="10">ROUND(D58*E58,2)</f>
        <v>0</v>
      </c>
      <c r="G58" s="83"/>
    </row>
    <row r="59" spans="1:7" x14ac:dyDescent="0.2">
      <c r="A59" s="121"/>
      <c r="B59" s="146"/>
      <c r="C59" s="123"/>
      <c r="D59" s="124"/>
      <c r="E59" s="125"/>
      <c r="F59" s="126"/>
      <c r="G59" s="83"/>
    </row>
    <row r="60" spans="1:7" ht="76.5" x14ac:dyDescent="0.2">
      <c r="A60" s="95" t="s">
        <v>133</v>
      </c>
      <c r="B60" s="96" t="s">
        <v>152</v>
      </c>
      <c r="C60" s="97" t="s">
        <v>8</v>
      </c>
      <c r="D60" s="98">
        <v>186.6</v>
      </c>
      <c r="E60" s="104"/>
      <c r="F60" s="100">
        <f t="shared" ref="F60" si="11">ROUND(D60*E60,2)</f>
        <v>0</v>
      </c>
      <c r="G60" s="83"/>
    </row>
    <row r="61" spans="1:7" x14ac:dyDescent="0.2">
      <c r="A61" s="101"/>
      <c r="B61" s="96"/>
      <c r="C61" s="97"/>
      <c r="D61" s="98"/>
      <c r="E61" s="99"/>
      <c r="F61" s="94"/>
      <c r="G61" s="83"/>
    </row>
    <row r="62" spans="1:7" ht="63.75" x14ac:dyDescent="0.2">
      <c r="A62" s="95" t="s">
        <v>134</v>
      </c>
      <c r="B62" s="107" t="s">
        <v>36</v>
      </c>
      <c r="C62" s="103" t="s">
        <v>7</v>
      </c>
      <c r="D62" s="98">
        <v>68</v>
      </c>
      <c r="E62" s="104"/>
      <c r="F62" s="100">
        <f t="shared" ref="F62" si="12">ROUND(D62*E62,2)</f>
        <v>0</v>
      </c>
      <c r="G62" s="83"/>
    </row>
    <row r="63" spans="1:7" x14ac:dyDescent="0.2">
      <c r="A63" s="101"/>
      <c r="B63" s="107"/>
      <c r="C63" s="129"/>
      <c r="D63" s="98"/>
      <c r="E63" s="99"/>
      <c r="F63" s="94"/>
      <c r="G63" s="83"/>
    </row>
    <row r="64" spans="1:7" ht="63.75" x14ac:dyDescent="0.2">
      <c r="A64" s="95" t="s">
        <v>135</v>
      </c>
      <c r="B64" s="96" t="s">
        <v>37</v>
      </c>
      <c r="C64" s="97" t="s">
        <v>7</v>
      </c>
      <c r="D64" s="98">
        <v>68</v>
      </c>
      <c r="E64" s="99"/>
      <c r="F64" s="100">
        <f t="shared" ref="F64" si="13">ROUND(D64*E64,2)</f>
        <v>0</v>
      </c>
      <c r="G64" s="83"/>
    </row>
    <row r="65" spans="1:7" x14ac:dyDescent="0.2">
      <c r="A65" s="121"/>
      <c r="B65" s="146"/>
      <c r="C65" s="147"/>
      <c r="D65" s="124"/>
      <c r="E65" s="125"/>
      <c r="F65" s="126"/>
      <c r="G65" s="83"/>
    </row>
    <row r="66" spans="1:7" ht="51" x14ac:dyDescent="0.2">
      <c r="A66" s="95" t="s">
        <v>136</v>
      </c>
      <c r="B66" s="108" t="s">
        <v>39</v>
      </c>
      <c r="C66" s="97" t="s">
        <v>7</v>
      </c>
      <c r="D66" s="98">
        <v>15</v>
      </c>
      <c r="E66" s="99"/>
      <c r="F66" s="100">
        <f t="shared" ref="F66" si="14">ROUND(D66*E66,2)</f>
        <v>0</v>
      </c>
      <c r="G66" s="83"/>
    </row>
    <row r="67" spans="1:7" x14ac:dyDescent="0.2">
      <c r="A67" s="121"/>
      <c r="B67" s="148"/>
      <c r="C67" s="147"/>
      <c r="D67" s="124"/>
      <c r="E67" s="125"/>
      <c r="F67" s="94"/>
      <c r="G67" s="83"/>
    </row>
    <row r="68" spans="1:7" ht="15.75" thickBot="1" x14ac:dyDescent="0.3">
      <c r="A68" s="149" t="s">
        <v>130</v>
      </c>
      <c r="B68" s="150" t="s">
        <v>40</v>
      </c>
      <c r="C68" s="151"/>
      <c r="D68" s="152"/>
      <c r="E68" s="153"/>
      <c r="F68" s="154">
        <f>SUM(F54:F67)</f>
        <v>0</v>
      </c>
    </row>
    <row r="69" spans="1:7" ht="15.75" thickTop="1" x14ac:dyDescent="0.25">
      <c r="A69" s="156"/>
      <c r="B69" s="157"/>
      <c r="C69" s="158"/>
      <c r="D69" s="159"/>
      <c r="E69" s="160"/>
      <c r="F69" s="161"/>
    </row>
    <row r="70" spans="1:7" ht="15" x14ac:dyDescent="0.2">
      <c r="A70" s="156" t="s">
        <v>137</v>
      </c>
      <c r="B70" s="157" t="s">
        <v>104</v>
      </c>
      <c r="C70" s="129"/>
      <c r="D70" s="162"/>
      <c r="E70" s="163"/>
      <c r="F70" s="100"/>
      <c r="G70" s="83"/>
    </row>
    <row r="71" spans="1:7" x14ac:dyDescent="0.2">
      <c r="A71" s="164"/>
      <c r="B71" s="165"/>
      <c r="C71" s="129"/>
      <c r="D71" s="162"/>
      <c r="E71" s="163"/>
      <c r="F71" s="100"/>
      <c r="G71" s="83"/>
    </row>
    <row r="72" spans="1:7" ht="25.5" x14ac:dyDescent="0.2">
      <c r="A72" s="166" t="s">
        <v>138</v>
      </c>
      <c r="B72" s="165" t="s">
        <v>105</v>
      </c>
      <c r="C72" s="129" t="s">
        <v>10</v>
      </c>
      <c r="D72" s="162">
        <v>10</v>
      </c>
      <c r="E72" s="100"/>
      <c r="F72" s="100">
        <f t="shared" ref="F72" si="15">ROUND(D72*E72,2)</f>
        <v>0</v>
      </c>
      <c r="G72" s="83"/>
    </row>
    <row r="73" spans="1:7" x14ac:dyDescent="0.2">
      <c r="A73" s="164"/>
      <c r="B73" s="165"/>
      <c r="C73" s="129"/>
      <c r="D73" s="162"/>
      <c r="E73" s="100"/>
      <c r="F73" s="100"/>
      <c r="G73" s="83"/>
    </row>
    <row r="74" spans="1:7" x14ac:dyDescent="0.2">
      <c r="A74" s="166" t="s">
        <v>139</v>
      </c>
      <c r="B74" s="167" t="s">
        <v>106</v>
      </c>
      <c r="C74" s="129" t="s">
        <v>10</v>
      </c>
      <c r="D74" s="162">
        <v>4</v>
      </c>
      <c r="E74" s="100"/>
      <c r="F74" s="100">
        <f t="shared" ref="F74:F76" si="16">ROUND(D74*E74,2)</f>
        <v>0</v>
      </c>
      <c r="G74" s="83"/>
    </row>
    <row r="75" spans="1:7" x14ac:dyDescent="0.2">
      <c r="A75" s="164"/>
      <c r="B75" s="165"/>
      <c r="C75" s="129"/>
      <c r="D75" s="162"/>
      <c r="E75" s="100"/>
      <c r="F75" s="100"/>
      <c r="G75" s="83"/>
    </row>
    <row r="76" spans="1:7" ht="51" x14ac:dyDescent="0.2">
      <c r="A76" s="166" t="s">
        <v>140</v>
      </c>
      <c r="B76" s="96" t="s">
        <v>107</v>
      </c>
      <c r="C76" s="129" t="s">
        <v>9</v>
      </c>
      <c r="D76" s="162">
        <v>1</v>
      </c>
      <c r="E76" s="100"/>
      <c r="F76" s="100">
        <f t="shared" si="16"/>
        <v>0</v>
      </c>
      <c r="G76" s="83"/>
    </row>
    <row r="77" spans="1:7" x14ac:dyDescent="0.2">
      <c r="A77" s="164"/>
      <c r="B77" s="165"/>
      <c r="C77" s="129"/>
      <c r="D77" s="162"/>
      <c r="E77" s="100"/>
      <c r="F77" s="100"/>
      <c r="G77" s="83"/>
    </row>
    <row r="78" spans="1:7" ht="51" x14ac:dyDescent="0.2">
      <c r="A78" s="166" t="s">
        <v>141</v>
      </c>
      <c r="B78" s="168" t="s">
        <v>108</v>
      </c>
      <c r="C78" s="129" t="s">
        <v>9</v>
      </c>
      <c r="D78" s="162">
        <v>1</v>
      </c>
      <c r="E78" s="100"/>
      <c r="F78" s="100">
        <f t="shared" ref="F78" si="17">ROUND(D78*E78,2)</f>
        <v>0</v>
      </c>
      <c r="G78" s="83"/>
    </row>
    <row r="79" spans="1:7" x14ac:dyDescent="0.2">
      <c r="A79" s="169"/>
      <c r="B79" s="170"/>
      <c r="C79" s="171"/>
      <c r="D79" s="172"/>
      <c r="E79" s="163"/>
      <c r="F79" s="163"/>
      <c r="G79" s="83"/>
    </row>
    <row r="80" spans="1:7" ht="15.75" thickBot="1" x14ac:dyDescent="0.3">
      <c r="A80" s="149" t="s">
        <v>137</v>
      </c>
      <c r="B80" s="150" t="s">
        <v>109</v>
      </c>
      <c r="C80" s="151"/>
      <c r="D80" s="152"/>
      <c r="E80" s="154"/>
      <c r="F80" s="154">
        <f>SUM(F72:F79)</f>
        <v>0</v>
      </c>
      <c r="G80" s="83"/>
    </row>
    <row r="81" spans="1:7" ht="13.5" thickTop="1" x14ac:dyDescent="0.2">
      <c r="A81" s="90"/>
      <c r="B81" s="102"/>
      <c r="C81" s="173"/>
      <c r="D81" s="132"/>
      <c r="E81" s="99"/>
      <c r="F81" s="174"/>
      <c r="G81" s="83"/>
    </row>
    <row r="82" spans="1:7" ht="15" x14ac:dyDescent="0.2">
      <c r="A82" s="175" t="s">
        <v>142</v>
      </c>
      <c r="B82" s="176" t="s">
        <v>31</v>
      </c>
      <c r="C82" s="103"/>
      <c r="D82" s="132"/>
      <c r="E82" s="177"/>
      <c r="F82" s="94"/>
      <c r="G82" s="83"/>
    </row>
    <row r="83" spans="1:7" ht="15" x14ac:dyDescent="0.2">
      <c r="A83" s="178"/>
      <c r="B83" s="176"/>
      <c r="C83" s="103"/>
      <c r="D83" s="132"/>
      <c r="E83" s="177"/>
      <c r="F83" s="94"/>
      <c r="G83" s="83"/>
    </row>
    <row r="84" spans="1:7" ht="38.25" x14ac:dyDescent="0.2">
      <c r="A84" s="179" t="s">
        <v>143</v>
      </c>
      <c r="B84" s="102" t="s">
        <v>160</v>
      </c>
      <c r="C84" s="173" t="s">
        <v>11</v>
      </c>
      <c r="D84" s="132">
        <v>10</v>
      </c>
      <c r="E84" s="99">
        <f>F50+F28+F80+F68</f>
        <v>0</v>
      </c>
      <c r="F84" s="100">
        <f>ROUND(D84%*E84,2)</f>
        <v>0</v>
      </c>
    </row>
    <row r="85" spans="1:7" ht="16.5" thickBot="1" x14ac:dyDescent="0.25">
      <c r="A85" s="180"/>
      <c r="B85" s="181"/>
      <c r="C85" s="182"/>
      <c r="D85" s="183"/>
      <c r="E85" s="184"/>
      <c r="F85" s="184"/>
      <c r="G85" s="83"/>
    </row>
    <row r="86" spans="1:7" ht="16.5" thickTop="1" thickBot="1" x14ac:dyDescent="0.3">
      <c r="A86" s="185" t="s">
        <v>142</v>
      </c>
      <c r="B86" s="186" t="s">
        <v>32</v>
      </c>
      <c r="C86" s="187"/>
      <c r="D86" s="188"/>
      <c r="E86" s="189"/>
      <c r="F86" s="189">
        <f>SUM(F84:F85)</f>
        <v>0</v>
      </c>
      <c r="G86" s="83"/>
    </row>
    <row r="87" spans="1:7" ht="14.25" thickTop="1" thickBot="1" x14ac:dyDescent="0.25">
      <c r="A87" s="190"/>
      <c r="B87" s="191"/>
      <c r="C87" s="192"/>
      <c r="D87" s="193"/>
      <c r="E87" s="194"/>
      <c r="F87" s="195"/>
      <c r="G87" s="83"/>
    </row>
    <row r="88" spans="1:7" ht="15.75" x14ac:dyDescent="0.25">
      <c r="A88" s="196">
        <v>1</v>
      </c>
      <c r="B88" s="197" t="s">
        <v>12</v>
      </c>
      <c r="C88" s="198"/>
      <c r="D88" s="199"/>
      <c r="E88" s="200"/>
      <c r="F88" s="201">
        <f>F86+F50+F28+F68+F80</f>
        <v>0</v>
      </c>
      <c r="G88" s="83"/>
    </row>
  </sheetData>
  <sheetProtection algorithmName="SHA-512" hashValue="nZXFHr2tomoAx5EKaGUsixACw0EmsOh+JajAKbOXnKhIMp2rjGiF/302BAkPYbYS8baytxSt30/54mv9ovqzKQ==" saltValue="fG8/FqxgZQ7jbxWKy3vzhg==" spinCount="100000" sheet="1" objects="1" scenarios="1"/>
  <mergeCells count="1">
    <mergeCell ref="A1:F1"/>
  </mergeCells>
  <pageMargins left="0.7" right="0.7" top="0.75" bottom="0.75" header="0.3" footer="0.3"/>
  <pageSetup paperSize="9" scale="81" fitToHeight="0" orientation="portrait" r:id="rId1"/>
  <rowBreaks count="1" manualBreakCount="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REKAPITULACIJA</vt:lpstr>
      <vt:lpstr>CENA NA ENOTO</vt:lpstr>
      <vt:lpstr>Mlakarjeva</vt:lpstr>
      <vt:lpstr>Mlakarjeva!Področje_tiskanja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viktor</dc:creator>
  <cp:lastModifiedBy>Andrej Gril</cp:lastModifiedBy>
  <cp:lastPrinted>2018-05-29T09:42:27Z</cp:lastPrinted>
  <dcterms:created xsi:type="dcterms:W3CDTF">2017-11-20T18:34:52Z</dcterms:created>
  <dcterms:modified xsi:type="dcterms:W3CDTF">2018-06-13T13:03:28Z</dcterms:modified>
</cp:coreProperties>
</file>