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Andrej\GJS 2019\"/>
    </mc:Choice>
  </mc:AlternateContent>
  <bookViews>
    <workbookView xWindow="0" yWindow="0" windowWidth="28800" windowHeight="12345" activeTab="2"/>
  </bookViews>
  <sheets>
    <sheet name="2019-2020" sheetId="5" r:id="rId1"/>
    <sheet name="2019" sheetId="1" r:id="rId2"/>
    <sheet name="2020" sheetId="6" r:id="rId3"/>
  </sheets>
  <definedNames>
    <definedName name="_xlnm.Print_Area" localSheetId="1">'2019'!$B$1:$L$155</definedName>
    <definedName name="_xlnm.Print_Area" localSheetId="2">'2020'!$B$1:$L$368</definedName>
  </definedNames>
  <calcPr calcId="162913"/>
</workbook>
</file>

<file path=xl/calcChain.xml><?xml version="1.0" encoding="utf-8"?>
<calcChain xmlns="http://schemas.openxmlformats.org/spreadsheetml/2006/main">
  <c r="H8" i="5" l="1"/>
  <c r="G8" i="5"/>
  <c r="H6" i="5"/>
  <c r="G6" i="5"/>
  <c r="H5" i="5"/>
  <c r="G5" i="5"/>
  <c r="L129" i="1" l="1"/>
  <c r="K129" i="1"/>
  <c r="L128" i="1"/>
  <c r="K128" i="1"/>
  <c r="L122" i="1"/>
  <c r="K122" i="1"/>
  <c r="L121" i="1"/>
  <c r="K121" i="1"/>
  <c r="L115" i="1"/>
  <c r="K115" i="1"/>
  <c r="L114" i="1"/>
  <c r="K114" i="1"/>
  <c r="L108" i="1"/>
  <c r="K108" i="1"/>
  <c r="L107" i="1"/>
  <c r="K107" i="1"/>
  <c r="L101" i="1"/>
  <c r="K101" i="1"/>
  <c r="L100" i="1"/>
  <c r="K100" i="1"/>
  <c r="L94" i="1"/>
  <c r="K94" i="1"/>
  <c r="L93" i="1"/>
  <c r="K93" i="1"/>
  <c r="L87" i="1"/>
  <c r="K87" i="1"/>
  <c r="L86" i="1"/>
  <c r="K86" i="1"/>
  <c r="L80" i="1"/>
  <c r="K80" i="1"/>
  <c r="L79" i="1"/>
  <c r="K79" i="1"/>
  <c r="L73" i="1"/>
  <c r="K73" i="1"/>
  <c r="L72" i="1"/>
  <c r="K72" i="1"/>
  <c r="L66" i="1"/>
  <c r="K66" i="1"/>
  <c r="L65" i="1"/>
  <c r="K65" i="1"/>
  <c r="L59" i="1"/>
  <c r="K59" i="1"/>
  <c r="L58" i="1"/>
  <c r="K58" i="1"/>
  <c r="L51" i="1"/>
  <c r="K51" i="1"/>
  <c r="L47" i="1"/>
  <c r="K47" i="1"/>
  <c r="L46" i="1"/>
  <c r="K46" i="1"/>
  <c r="L43" i="1"/>
  <c r="K43" i="1"/>
  <c r="L36" i="1"/>
  <c r="K36" i="1"/>
  <c r="L34" i="1"/>
  <c r="K34" i="1"/>
  <c r="L27" i="1"/>
  <c r="K27" i="1"/>
  <c r="L23" i="1"/>
  <c r="K23" i="1"/>
  <c r="L22" i="1"/>
  <c r="K22" i="1"/>
  <c r="L14" i="1"/>
  <c r="K14" i="1"/>
  <c r="L10" i="1"/>
  <c r="K10" i="1"/>
  <c r="L9" i="1"/>
  <c r="K9" i="1"/>
  <c r="L129" i="6"/>
  <c r="K129" i="6"/>
  <c r="L122" i="6"/>
  <c r="K122" i="6"/>
  <c r="L115" i="6"/>
  <c r="K115" i="6"/>
  <c r="L108" i="6"/>
  <c r="K108" i="6"/>
  <c r="L101" i="6"/>
  <c r="K101" i="6"/>
  <c r="L94" i="6"/>
  <c r="K94" i="6"/>
  <c r="L87" i="6"/>
  <c r="K87" i="6"/>
  <c r="L80" i="6"/>
  <c r="K80" i="6"/>
  <c r="L73" i="6"/>
  <c r="K73" i="6"/>
  <c r="L59" i="6"/>
  <c r="K59" i="6"/>
  <c r="L66" i="6"/>
  <c r="K66" i="6"/>
  <c r="K27" i="6"/>
  <c r="L14" i="6"/>
  <c r="K14" i="6"/>
  <c r="K67" i="1" l="1"/>
  <c r="K138" i="1" s="1"/>
  <c r="K116" i="1"/>
  <c r="K145" i="1" s="1"/>
  <c r="K123" i="1"/>
  <c r="K146" i="1" s="1"/>
  <c r="K130" i="1"/>
  <c r="K147" i="1" s="1"/>
  <c r="L38" i="1"/>
  <c r="L135" i="1" s="1"/>
  <c r="L67" i="1"/>
  <c r="L138" i="1" s="1"/>
  <c r="L74" i="1"/>
  <c r="L88" i="1"/>
  <c r="L141" i="1" s="1"/>
  <c r="L116" i="1"/>
  <c r="L145" i="1" s="1"/>
  <c r="L130" i="1"/>
  <c r="L147" i="1" s="1"/>
  <c r="L123" i="1"/>
  <c r="L146" i="1" s="1"/>
  <c r="L102" i="1"/>
  <c r="L143" i="1" s="1"/>
  <c r="K88" i="1"/>
  <c r="K141" i="1" s="1"/>
  <c r="K74" i="1"/>
  <c r="K139" i="1" s="1"/>
  <c r="K11" i="1"/>
  <c r="K16" i="1" s="1"/>
  <c r="K133" i="1" s="1"/>
  <c r="K24" i="1"/>
  <c r="K29" i="1" s="1"/>
  <c r="K134" i="1" s="1"/>
  <c r="K48" i="1"/>
  <c r="K53" i="1" s="1"/>
  <c r="K136" i="1" s="1"/>
  <c r="K60" i="1"/>
  <c r="K137" i="1" s="1"/>
  <c r="K109" i="1"/>
  <c r="K144" i="1" s="1"/>
  <c r="L11" i="1"/>
  <c r="L16" i="1" s="1"/>
  <c r="L133" i="1" s="1"/>
  <c r="L24" i="1"/>
  <c r="L29" i="1" s="1"/>
  <c r="L134" i="1" s="1"/>
  <c r="L48" i="1"/>
  <c r="L60" i="1"/>
  <c r="L137" i="1" s="1"/>
  <c r="L109" i="1"/>
  <c r="L144" i="1" s="1"/>
  <c r="K38" i="1"/>
  <c r="K135" i="1" s="1"/>
  <c r="K102" i="1"/>
  <c r="K143" i="1" s="1"/>
  <c r="K81" i="1"/>
  <c r="K140" i="1" s="1"/>
  <c r="K95" i="1"/>
  <c r="K142" i="1" s="1"/>
  <c r="L81" i="1"/>
  <c r="L140" i="1" s="1"/>
  <c r="L95" i="1"/>
  <c r="L142" i="1" s="1"/>
  <c r="L139" i="1"/>
  <c r="L128" i="6"/>
  <c r="L130" i="6" s="1"/>
  <c r="L148" i="6" s="1"/>
  <c r="K128" i="6"/>
  <c r="K130" i="6" s="1"/>
  <c r="K148" i="6" s="1"/>
  <c r="L121" i="6"/>
  <c r="L123" i="6" s="1"/>
  <c r="L147" i="6" s="1"/>
  <c r="K121" i="6"/>
  <c r="K123" i="6" s="1"/>
  <c r="K147" i="6" s="1"/>
  <c r="L114" i="6"/>
  <c r="K114" i="6"/>
  <c r="L107" i="6"/>
  <c r="K107" i="6"/>
  <c r="L100" i="6"/>
  <c r="K100" i="6"/>
  <c r="K102" i="6" s="1"/>
  <c r="K144" i="6" s="1"/>
  <c r="L93" i="6"/>
  <c r="K93" i="6"/>
  <c r="K95" i="6" s="1"/>
  <c r="K143" i="6" s="1"/>
  <c r="L86" i="6"/>
  <c r="K86" i="6"/>
  <c r="K88" i="6" s="1"/>
  <c r="K142" i="6" s="1"/>
  <c r="L53" i="1" l="1"/>
  <c r="L136" i="1" s="1"/>
  <c r="L148" i="1" s="1"/>
  <c r="L95" i="6"/>
  <c r="L143" i="6" s="1"/>
  <c r="L109" i="6"/>
  <c r="L145" i="6" s="1"/>
  <c r="K148" i="1"/>
  <c r="L88" i="6"/>
  <c r="L142" i="6" s="1"/>
  <c r="L102" i="6"/>
  <c r="L144" i="6" s="1"/>
  <c r="L116" i="6"/>
  <c r="L146" i="6" s="1"/>
  <c r="K116" i="6"/>
  <c r="K146" i="6" s="1"/>
  <c r="K109" i="6"/>
  <c r="K145" i="6" s="1"/>
  <c r="L79" i="6"/>
  <c r="L81" i="6" s="1"/>
  <c r="L141" i="6" s="1"/>
  <c r="K79" i="6"/>
  <c r="K81" i="6" s="1"/>
  <c r="L72" i="6"/>
  <c r="L74" i="6" s="1"/>
  <c r="K72" i="6"/>
  <c r="K74" i="6" s="1"/>
  <c r="L65" i="6"/>
  <c r="K65" i="6"/>
  <c r="L58" i="6"/>
  <c r="K58" i="6"/>
  <c r="K60" i="6" s="1"/>
  <c r="K138" i="6" s="1"/>
  <c r="L51" i="6"/>
  <c r="K51" i="6"/>
  <c r="L47" i="6"/>
  <c r="K47" i="6"/>
  <c r="L46" i="6"/>
  <c r="K46" i="6"/>
  <c r="L43" i="6"/>
  <c r="K43" i="6"/>
  <c r="L36" i="6"/>
  <c r="K36" i="6"/>
  <c r="L34" i="6"/>
  <c r="L38" i="6" s="1"/>
  <c r="L136" i="6" s="1"/>
  <c r="K34" i="6"/>
  <c r="L27" i="6"/>
  <c r="L23" i="6"/>
  <c r="K23" i="6"/>
  <c r="L22" i="6"/>
  <c r="K22" i="6"/>
  <c r="L10" i="6"/>
  <c r="K10" i="6"/>
  <c r="L9" i="6"/>
  <c r="K9" i="6"/>
  <c r="K48" i="6" l="1"/>
  <c r="K53" i="6" s="1"/>
  <c r="K137" i="6" s="1"/>
  <c r="L60" i="6"/>
  <c r="L138" i="6" s="1"/>
  <c r="K11" i="6"/>
  <c r="K16" i="6" s="1"/>
  <c r="K134" i="6" s="1"/>
  <c r="K24" i="6"/>
  <c r="K29" i="6" s="1"/>
  <c r="K135" i="6" s="1"/>
  <c r="L48" i="6"/>
  <c r="L53" i="6" s="1"/>
  <c r="K67" i="6"/>
  <c r="K139" i="6" s="1"/>
  <c r="L11" i="6"/>
  <c r="L16" i="6" s="1"/>
  <c r="L134" i="6" s="1"/>
  <c r="L24" i="6"/>
  <c r="K38" i="6"/>
  <c r="K136" i="6" s="1"/>
  <c r="L67" i="6"/>
  <c r="L139" i="6" s="1"/>
  <c r="K140" i="6"/>
  <c r="L140" i="6"/>
  <c r="K141" i="6"/>
  <c r="L29" i="6" l="1"/>
  <c r="L135" i="6" s="1"/>
  <c r="K149" i="6"/>
  <c r="L137" i="6"/>
  <c r="L149" i="6" l="1"/>
</calcChain>
</file>

<file path=xl/sharedStrings.xml><?xml version="1.0" encoding="utf-8"?>
<sst xmlns="http://schemas.openxmlformats.org/spreadsheetml/2006/main" count="457" uniqueCount="99">
  <si>
    <t>a)</t>
  </si>
  <si>
    <t>b)</t>
  </si>
  <si>
    <t>m2</t>
  </si>
  <si>
    <t>gnojenje</t>
  </si>
  <si>
    <t>Spomladanska ureditev</t>
  </si>
  <si>
    <t>obrezovanje v maju</t>
  </si>
  <si>
    <t>SKUPAJ B:</t>
  </si>
  <si>
    <t>Radikalno obrezovanje vrb ob potoku</t>
  </si>
  <si>
    <t>Oblikovanje krošenj gabra in češenj</t>
  </si>
  <si>
    <t>C</t>
  </si>
  <si>
    <t>A</t>
  </si>
  <si>
    <t>B</t>
  </si>
  <si>
    <t>D</t>
  </si>
  <si>
    <t>E</t>
  </si>
  <si>
    <t>F</t>
  </si>
  <si>
    <t>G</t>
  </si>
  <si>
    <t>H</t>
  </si>
  <si>
    <t>št.</t>
  </si>
  <si>
    <t>skupaj</t>
  </si>
  <si>
    <t>OBR-8</t>
  </si>
  <si>
    <t>SKUPAJ</t>
  </si>
  <si>
    <t>kos</t>
  </si>
  <si>
    <t>SKUPAJ E:</t>
  </si>
  <si>
    <t>SKUPAJ D:</t>
  </si>
  <si>
    <t>SKUPAJ F:</t>
  </si>
  <si>
    <t>SKUPAJ G:</t>
  </si>
  <si>
    <t>SKUPAJ H:</t>
  </si>
  <si>
    <t>REKAPITULACIJA:</t>
  </si>
  <si>
    <t>SKUPAJ A:</t>
  </si>
  <si>
    <t>vrednost (v EUR)/enoto</t>
  </si>
  <si>
    <t xml:space="preserve"> Vse cene so v EUR.</t>
  </si>
  <si>
    <t>Stopnja DDV</t>
  </si>
  <si>
    <t xml:space="preserve">      SKUPAJ z DDV</t>
  </si>
  <si>
    <t xml:space="preserve">      SKUPAJ brez DDV</t>
  </si>
  <si>
    <t>Oskrba med letom: okopavanje, odstranjevanje plevela, zalivanje</t>
  </si>
  <si>
    <t>Oblikovanje krošenj malega jesna (mecsek)</t>
  </si>
  <si>
    <t>Oblikovanje krošenj catalype</t>
  </si>
  <si>
    <t>Oblikovanje krošenj ambrovca</t>
  </si>
  <si>
    <t>b) Oskrba med letom: okopavanje, odstranjevanje plevela, zalivanje</t>
  </si>
  <si>
    <t>A. NEPROFITNA STANOVANJA, Trzin, Ljubljanska cesta 13</t>
  </si>
  <si>
    <t>B. CENTER IVANA HRIBARJA, Trzin, Ljubljanska cesta 12f</t>
  </si>
  <si>
    <t>E. DREVORED OB KIDRIČEVI ULICI</t>
  </si>
  <si>
    <t>F. DREVORED OB MLAKARJEVI ULICI</t>
  </si>
  <si>
    <t>G. DREVORED OB ULICI RAŠIŠKE ČETE</t>
  </si>
  <si>
    <t>H. DREVORED NA VHODU V OIC TRZIN, DOBRAVE</t>
  </si>
  <si>
    <t>C. PEŠPOT OB PŠATI</t>
  </si>
  <si>
    <t xml:space="preserve">D GLAVNA LJUBLJANSKA CESTA </t>
  </si>
  <si>
    <t>ŽIVA MEJA (thuja) - 23 m</t>
  </si>
  <si>
    <t>ŽIVA MEJA (spirea) -  4 x 60 m</t>
  </si>
  <si>
    <t>ŽIVA MEJA (liguster) - 45 m</t>
  </si>
  <si>
    <t>Oblikovanje krošenj češenj</t>
  </si>
  <si>
    <t>VRBE OB POTOKU PŠATA - 50 kosov</t>
  </si>
  <si>
    <t>DREVORED - 25 kosov</t>
  </si>
  <si>
    <t>DREVORED - 51 kosov</t>
  </si>
  <si>
    <t>DREVORED OB KIDRIČEVI ULICI - 24 kosov</t>
  </si>
  <si>
    <t>DREVORED OB MLAKARJEVI ULICI - 13 kosov</t>
  </si>
  <si>
    <t>DREVORED OB ULICI RAŠIŠKE ČETE - 17 kosov</t>
  </si>
  <si>
    <t>DREVORED OB ULICI DOBRAVE - 12 kosov</t>
  </si>
  <si>
    <t xml:space="preserve">SKUPAJ C: </t>
  </si>
  <si>
    <t>VZDRŽEVANJE JAVNIH DREVOREDOV V OBČINI TRZIN</t>
  </si>
  <si>
    <t>POPIS DEL ZA VZDRŽEVANJE JAVNIH DREVOREDOV V OBČINI TRZIN ZA LETO 2019 IN LETO 2020</t>
  </si>
  <si>
    <t>POPIS DEL ZA VZDRŽEVANJE JAVNIH DREVOREDOV V OBČINI TRZIN ZA LETO 2019</t>
  </si>
  <si>
    <t>POPIS DEL ZA VZDRŽEVANJE JAVNIH DREVOREDOV V OBČINI TRZIN ZA LETO 2020</t>
  </si>
  <si>
    <t>I. DREVO NA SEVERU ŠOLSKEGA PARKA, Trzin, Habatova ulica 2a</t>
  </si>
  <si>
    <t>Oblikovanje krošnje lipovca</t>
  </si>
  <si>
    <t>SKUPAJ I:</t>
  </si>
  <si>
    <t>I</t>
  </si>
  <si>
    <t>SKUPAJ J:</t>
  </si>
  <si>
    <t>J</t>
  </si>
  <si>
    <t>J. DREVOVED OB PARKIRIŠČU KULTURNEGA DOMA, Trzin, Mengeška cesta 7b</t>
  </si>
  <si>
    <t>Carpinus belutus 'Fastigiata' - 5 kosov</t>
  </si>
  <si>
    <t>Oblikovanje krošenj stebrastega gabra</t>
  </si>
  <si>
    <t>Tilia coradta - 1 kos</t>
  </si>
  <si>
    <t>K</t>
  </si>
  <si>
    <t>L</t>
  </si>
  <si>
    <t>SKUPAJ L:</t>
  </si>
  <si>
    <t>SKUPAJ K:</t>
  </si>
  <si>
    <t>SKUPAJ M:</t>
  </si>
  <si>
    <t>M</t>
  </si>
  <si>
    <t>K. DREVOVED OB MLAKARJEVI ULICI, Trzin, Vegova ulica 1-2</t>
  </si>
  <si>
    <t>Catalpa bignonioides 'Nana' - 10 kosov</t>
  </si>
  <si>
    <t>Oblikovanje krošenj kroglastega cigararja</t>
  </si>
  <si>
    <t>L. DREVESA V KROŽIŠČU MLAKE, Trzin, Mlakarjeva ulica 1a</t>
  </si>
  <si>
    <t>Catalpa bignonioides 'Nana' - 3 kosi</t>
  </si>
  <si>
    <t>M. DREVOVED OB ZAKLJUČKU NIZA VRSTNIH HIŠ, Trzin, Prešernova ulica 12</t>
  </si>
  <si>
    <t>Prunus fruticosa 'Globosa' - 6 kosov</t>
  </si>
  <si>
    <t>Oblikovanje krošenj kroglaste okrasne češnje</t>
  </si>
  <si>
    <t>N</t>
  </si>
  <si>
    <t>O</t>
  </si>
  <si>
    <t>SKUPAJ O:</t>
  </si>
  <si>
    <t>SKUPAJ N:</t>
  </si>
  <si>
    <t>N. DREVOVED V KRIŽIŠČU MLAKARJEVE ULICE/ULICE KAMNIŠKEGA BATALJONA</t>
  </si>
  <si>
    <t>Catalpa bignonioides 'Nana' - 5 kosov</t>
  </si>
  <si>
    <t>O. DREVO OB ZAKLJUČKU VEGOVE ULICE 15</t>
  </si>
  <si>
    <t>Acer rubrum 'Red Sunset' - 1 kos</t>
  </si>
  <si>
    <t>Oblikovanje krošnje javorja</t>
  </si>
  <si>
    <t>Oskrba med letom: zalivanje</t>
  </si>
  <si>
    <t>Datum: 20. 2. 2019</t>
  </si>
  <si>
    <t>Št.: 430-0006/2019-_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</si>
</sst>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\ &quot;€&quot;"/>
  </numFmts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2"/>
      <name val="Garamond"/>
      <family val="1"/>
      <charset val="238"/>
    </font>
    <font>
      <i/>
      <sz val="12"/>
      <name val="Garamond"/>
      <family val="1"/>
      <charset val="238"/>
    </font>
    <font>
      <sz val="12"/>
      <color rgb="FFFF000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164" fontId="3" fillId="0" borderId="3" xfId="0" applyNumberFormat="1" applyFont="1" applyBorder="1"/>
    <xf numFmtId="164" fontId="3" fillId="0" borderId="0" xfId="0" applyNumberFormat="1" applyFont="1" applyBorder="1"/>
    <xf numFmtId="0" fontId="3" fillId="0" borderId="0" xfId="0" applyFont="1" applyBorder="1"/>
    <xf numFmtId="0" fontId="2" fillId="0" borderId="4" xfId="0" applyFont="1" applyBorder="1"/>
    <xf numFmtId="0" fontId="3" fillId="0" borderId="4" xfId="0" applyFont="1" applyBorder="1"/>
    <xf numFmtId="0" fontId="3" fillId="0" borderId="3" xfId="0" applyFont="1" applyBorder="1"/>
    <xf numFmtId="164" fontId="2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0" borderId="4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164" fontId="4" fillId="0" borderId="0" xfId="0" applyNumberFormat="1" applyFont="1" applyBorder="1"/>
    <xf numFmtId="0" fontId="4" fillId="0" borderId="1" xfId="0" applyFont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0" fontId="4" fillId="0" borderId="8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4" fillId="0" borderId="11" xfId="0" applyFont="1" applyBorder="1" applyAlignment="1">
      <alignment horizontal="right"/>
    </xf>
    <xf numFmtId="0" fontId="4" fillId="0" borderId="13" xfId="0" applyFont="1" applyBorder="1"/>
    <xf numFmtId="0" fontId="4" fillId="0" borderId="14" xfId="0" applyFont="1" applyBorder="1"/>
    <xf numFmtId="164" fontId="3" fillId="0" borderId="14" xfId="0" applyNumberFormat="1" applyFont="1" applyBorder="1"/>
    <xf numFmtId="164" fontId="4" fillId="0" borderId="9" xfId="0" applyNumberFormat="1" applyFont="1" applyBorder="1"/>
    <xf numFmtId="0" fontId="5" fillId="0" borderId="2" xfId="0" applyFont="1" applyBorder="1"/>
    <xf numFmtId="0" fontId="2" fillId="0" borderId="8" xfId="0" applyFont="1" applyBorder="1"/>
    <xf numFmtId="0" fontId="5" fillId="0" borderId="4" xfId="0" applyFont="1" applyBorder="1"/>
    <xf numFmtId="0" fontId="5" fillId="0" borderId="3" xfId="0" applyFont="1" applyBorder="1"/>
    <xf numFmtId="0" fontId="2" fillId="0" borderId="1" xfId="0" applyFont="1" applyBorder="1" applyAlignment="1">
      <alignment horizontal="right"/>
    </xf>
    <xf numFmtId="164" fontId="2" fillId="0" borderId="2" xfId="0" applyNumberFormat="1" applyFont="1" applyBorder="1"/>
    <xf numFmtId="0" fontId="2" fillId="0" borderId="0" xfId="0" applyFont="1" applyAlignment="1">
      <alignment horizontal="left"/>
    </xf>
    <xf numFmtId="164" fontId="4" fillId="0" borderId="6" xfId="0" applyNumberFormat="1" applyFont="1" applyBorder="1"/>
    <xf numFmtId="164" fontId="3" fillId="0" borderId="4" xfId="0" applyNumberFormat="1" applyFont="1" applyBorder="1"/>
    <xf numFmtId="0" fontId="2" fillId="0" borderId="11" xfId="0" applyFont="1" applyBorder="1"/>
    <xf numFmtId="0" fontId="4" fillId="0" borderId="14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right"/>
    </xf>
    <xf numFmtId="164" fontId="2" fillId="0" borderId="4" xfId="0" applyNumberFormat="1" applyFont="1" applyBorder="1"/>
    <xf numFmtId="165" fontId="4" fillId="0" borderId="4" xfId="0" applyNumberFormat="1" applyFont="1" applyBorder="1"/>
    <xf numFmtId="0" fontId="2" fillId="0" borderId="0" xfId="0" applyFont="1" applyBorder="1"/>
    <xf numFmtId="0" fontId="2" fillId="0" borderId="12" xfId="0" applyFont="1" applyBorder="1"/>
    <xf numFmtId="165" fontId="2" fillId="0" borderId="4" xfId="0" applyNumberFormat="1" applyFont="1" applyBorder="1"/>
    <xf numFmtId="0" fontId="6" fillId="0" borderId="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5" xfId="0" applyFont="1" applyBorder="1"/>
    <xf numFmtId="164" fontId="2" fillId="0" borderId="5" xfId="0" applyNumberFormat="1" applyFont="1" applyBorder="1"/>
    <xf numFmtId="0" fontId="2" fillId="0" borderId="8" xfId="0" applyFont="1" applyBorder="1" applyAlignment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E31" sqref="E31"/>
    </sheetView>
  </sheetViews>
  <sheetFormatPr defaultRowHeight="12.75" x14ac:dyDescent="0.2"/>
  <cols>
    <col min="6" max="6" width="23" customWidth="1"/>
    <col min="7" max="7" width="23.85546875" bestFit="1" customWidth="1"/>
    <col min="8" max="8" width="23" customWidth="1"/>
  </cols>
  <sheetData>
    <row r="1" spans="1:9" ht="15.75" x14ac:dyDescent="0.25">
      <c r="A1" s="1" t="s">
        <v>60</v>
      </c>
      <c r="B1" s="1"/>
      <c r="C1" s="1"/>
      <c r="D1" s="1"/>
      <c r="E1" s="1"/>
      <c r="F1" s="12"/>
      <c r="G1" s="12"/>
      <c r="H1" s="12"/>
      <c r="I1" s="12"/>
    </row>
    <row r="2" spans="1:9" ht="15.75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ht="15.75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5.75" x14ac:dyDescent="0.25">
      <c r="A4" s="2" t="s">
        <v>59</v>
      </c>
      <c r="B4" s="3"/>
      <c r="C4" s="3"/>
      <c r="D4" s="3"/>
      <c r="E4" s="13"/>
      <c r="F4" s="13"/>
      <c r="G4" s="15" t="s">
        <v>33</v>
      </c>
      <c r="H4" s="16" t="s">
        <v>32</v>
      </c>
      <c r="I4" s="12"/>
    </row>
    <row r="5" spans="1:9" ht="15.75" x14ac:dyDescent="0.25">
      <c r="A5" s="21"/>
      <c r="B5" s="20"/>
      <c r="C5" s="20"/>
      <c r="D5" s="20"/>
      <c r="E5" s="20"/>
      <c r="F5" s="54">
        <v>2019</v>
      </c>
      <c r="G5" s="53">
        <f>'2019'!K148</f>
        <v>0</v>
      </c>
      <c r="H5" s="53">
        <f>'2019'!L148</f>
        <v>0</v>
      </c>
      <c r="I5" s="12"/>
    </row>
    <row r="6" spans="1:9" ht="15.75" x14ac:dyDescent="0.25">
      <c r="A6" s="24"/>
      <c r="B6" s="25"/>
      <c r="C6" s="25"/>
      <c r="D6" s="25"/>
      <c r="E6" s="25"/>
      <c r="F6" s="55">
        <v>2020</v>
      </c>
      <c r="G6" s="53">
        <f>'2020'!K149</f>
        <v>0</v>
      </c>
      <c r="H6" s="53">
        <f>'2020'!L149</f>
        <v>0</v>
      </c>
      <c r="I6" s="12"/>
    </row>
    <row r="7" spans="1:9" ht="15.75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ht="15.75" x14ac:dyDescent="0.25">
      <c r="A8" s="12"/>
      <c r="B8" s="12"/>
      <c r="C8" s="12"/>
      <c r="D8" s="12"/>
      <c r="E8" s="12"/>
      <c r="F8" s="12"/>
      <c r="G8" s="56">
        <f>SUM(G5:G7)</f>
        <v>0</v>
      </c>
      <c r="H8" s="56">
        <f>SUM(H5:H7)</f>
        <v>0</v>
      </c>
      <c r="I8" s="12"/>
    </row>
    <row r="9" spans="1:9" ht="15.75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15.75" x14ac:dyDescent="0.25">
      <c r="A10" s="46" t="s">
        <v>30</v>
      </c>
      <c r="B10" s="12"/>
      <c r="C10" s="12"/>
      <c r="D10" s="12"/>
      <c r="E10" s="12"/>
      <c r="F10" s="12"/>
      <c r="G10" s="12"/>
      <c r="H10" s="12"/>
      <c r="I10" s="12"/>
    </row>
    <row r="13" spans="1:9" ht="15.75" x14ac:dyDescent="0.25">
      <c r="A13" s="12" t="s">
        <v>98</v>
      </c>
      <c r="B13" s="12"/>
    </row>
    <row r="14" spans="1:9" ht="15.75" x14ac:dyDescent="0.25">
      <c r="A14" s="12" t="s">
        <v>97</v>
      </c>
      <c r="B14" s="12"/>
    </row>
  </sheetData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topLeftCell="A121" zoomScaleNormal="100" zoomScaleSheetLayoutView="100" workbookViewId="0">
      <selection activeCell="B154" sqref="B154"/>
    </sheetView>
  </sheetViews>
  <sheetFormatPr defaultRowHeight="15.75" x14ac:dyDescent="0.25"/>
  <cols>
    <col min="1" max="1" width="5.7109375" style="12" customWidth="1"/>
    <col min="2" max="2" width="10.42578125" style="12" customWidth="1"/>
    <col min="3" max="3" width="9.140625" style="12"/>
    <col min="4" max="4" width="14.5703125" style="12" bestFit="1" customWidth="1"/>
    <col min="5" max="5" width="9.140625" style="12"/>
    <col min="6" max="6" width="7.28515625" style="12" customWidth="1"/>
    <col min="7" max="7" width="13" style="12" customWidth="1"/>
    <col min="8" max="8" width="24.85546875" style="12" customWidth="1"/>
    <col min="9" max="9" width="23.85546875" style="12" bestFit="1" customWidth="1"/>
    <col min="10" max="10" width="13.5703125" style="12" bestFit="1" customWidth="1"/>
    <col min="11" max="11" width="22.85546875" style="12" bestFit="1" customWidth="1"/>
    <col min="12" max="12" width="20.5703125" style="12" bestFit="1" customWidth="1"/>
    <col min="13" max="13" width="11.28515625" style="12" customWidth="1"/>
    <col min="14" max="16384" width="9.140625" style="12"/>
  </cols>
  <sheetData>
    <row r="1" spans="2:12" x14ac:dyDescent="0.25">
      <c r="K1" s="1" t="s">
        <v>19</v>
      </c>
      <c r="L1" s="1"/>
    </row>
    <row r="2" spans="2:12" x14ac:dyDescent="0.25">
      <c r="B2" s="1" t="s">
        <v>61</v>
      </c>
      <c r="C2" s="1"/>
      <c r="D2" s="1"/>
      <c r="E2" s="1"/>
      <c r="F2" s="1"/>
    </row>
    <row r="5" spans="2:12" x14ac:dyDescent="0.25">
      <c r="B5" s="2" t="s">
        <v>39</v>
      </c>
      <c r="C5" s="3"/>
      <c r="D5" s="3"/>
      <c r="E5" s="3"/>
      <c r="F5" s="13"/>
      <c r="G5" s="13"/>
      <c r="H5" s="14" t="s">
        <v>17</v>
      </c>
      <c r="I5" s="15" t="s">
        <v>29</v>
      </c>
      <c r="J5" s="16" t="s">
        <v>31</v>
      </c>
      <c r="K5" s="16" t="s">
        <v>33</v>
      </c>
      <c r="L5" s="16" t="s">
        <v>32</v>
      </c>
    </row>
    <row r="6" spans="2:12" x14ac:dyDescent="0.25">
      <c r="B6" s="32"/>
      <c r="C6" s="17"/>
      <c r="D6" s="17"/>
      <c r="E6" s="17"/>
      <c r="F6" s="17"/>
      <c r="G6" s="17"/>
      <c r="H6" s="19"/>
      <c r="I6" s="22"/>
      <c r="J6" s="23"/>
      <c r="K6" s="23"/>
      <c r="L6" s="18"/>
    </row>
    <row r="7" spans="2:12" x14ac:dyDescent="0.25">
      <c r="B7" s="57"/>
      <c r="C7" s="34" t="s">
        <v>47</v>
      </c>
      <c r="D7" s="34"/>
      <c r="E7" s="20"/>
      <c r="F7" s="20"/>
      <c r="G7" s="20"/>
      <c r="H7" s="20"/>
      <c r="I7" s="39"/>
      <c r="J7" s="33"/>
      <c r="K7" s="33"/>
      <c r="L7" s="39"/>
    </row>
    <row r="8" spans="2:12" x14ac:dyDescent="0.25">
      <c r="B8" s="21" t="s">
        <v>0</v>
      </c>
      <c r="C8" s="20" t="s">
        <v>4</v>
      </c>
      <c r="D8" s="20"/>
      <c r="E8" s="20"/>
      <c r="F8" s="20"/>
      <c r="G8" s="20"/>
      <c r="H8" s="20"/>
      <c r="I8" s="22"/>
      <c r="J8" s="23"/>
      <c r="K8" s="23"/>
      <c r="L8" s="22"/>
    </row>
    <row r="9" spans="2:12" x14ac:dyDescent="0.25">
      <c r="B9" s="24"/>
      <c r="C9" s="25"/>
      <c r="D9" s="25" t="s">
        <v>3</v>
      </c>
      <c r="E9" s="25"/>
      <c r="F9" s="25"/>
      <c r="G9" s="25" t="s">
        <v>21</v>
      </c>
      <c r="H9" s="25">
        <v>1</v>
      </c>
      <c r="I9" s="26"/>
      <c r="J9" s="50">
        <v>1.22</v>
      </c>
      <c r="K9" s="27">
        <f>H9*I9</f>
        <v>0</v>
      </c>
      <c r="L9" s="26">
        <f>H9*I9*J9</f>
        <v>0</v>
      </c>
    </row>
    <row r="10" spans="2:12" x14ac:dyDescent="0.25">
      <c r="B10" s="29"/>
      <c r="C10" s="13"/>
      <c r="D10" s="13" t="s">
        <v>5</v>
      </c>
      <c r="E10" s="13"/>
      <c r="F10" s="13"/>
      <c r="G10" s="13" t="s">
        <v>2</v>
      </c>
      <c r="H10" s="13">
        <v>23</v>
      </c>
      <c r="I10" s="26"/>
      <c r="J10" s="50">
        <v>1.22</v>
      </c>
      <c r="K10" s="27">
        <f>H10*I10</f>
        <v>0</v>
      </c>
      <c r="L10" s="26">
        <f>H10*I10*J10</f>
        <v>0</v>
      </c>
    </row>
    <row r="11" spans="2:12" x14ac:dyDescent="0.25">
      <c r="B11" s="29"/>
      <c r="C11" s="13"/>
      <c r="D11" s="13" t="s">
        <v>18</v>
      </c>
      <c r="E11" s="13"/>
      <c r="F11" s="13"/>
      <c r="G11" s="13"/>
      <c r="H11" s="13"/>
      <c r="I11" s="15"/>
      <c r="J11" s="16"/>
      <c r="K11" s="30">
        <f>SUM(K9:K10)</f>
        <v>0</v>
      </c>
      <c r="L11" s="30">
        <f>SUM(L9:L10)</f>
        <v>0</v>
      </c>
    </row>
    <row r="12" spans="2:12" x14ac:dyDescent="0.25">
      <c r="B12" s="29"/>
      <c r="C12" s="13"/>
      <c r="D12" s="13"/>
      <c r="E12" s="13"/>
      <c r="F12" s="13"/>
      <c r="G12" s="13"/>
      <c r="H12" s="13"/>
      <c r="I12" s="36"/>
      <c r="J12" s="37"/>
      <c r="K12" s="27"/>
      <c r="L12" s="27"/>
    </row>
    <row r="13" spans="2:12" x14ac:dyDescent="0.25">
      <c r="B13" s="29"/>
      <c r="C13" s="13" t="s">
        <v>38</v>
      </c>
      <c r="D13" s="13"/>
      <c r="E13" s="13"/>
      <c r="F13" s="13"/>
      <c r="G13" s="13"/>
      <c r="H13" s="13"/>
      <c r="I13" s="26"/>
      <c r="J13" s="50"/>
      <c r="K13" s="27"/>
      <c r="L13" s="26"/>
    </row>
    <row r="14" spans="2:12" x14ac:dyDescent="0.25">
      <c r="B14" s="29"/>
      <c r="C14" s="13"/>
      <c r="D14" s="13"/>
      <c r="E14" s="13"/>
      <c r="F14" s="13"/>
      <c r="G14" s="13" t="s">
        <v>21</v>
      </c>
      <c r="H14" s="13">
        <v>1</v>
      </c>
      <c r="I14" s="26"/>
      <c r="J14" s="50">
        <v>1.22</v>
      </c>
      <c r="K14" s="27">
        <f>H14*I14</f>
        <v>0</v>
      </c>
      <c r="L14" s="26">
        <f>H14*I14*J14</f>
        <v>0</v>
      </c>
    </row>
    <row r="15" spans="2:12" x14ac:dyDescent="0.25">
      <c r="B15" s="32"/>
      <c r="C15" s="20"/>
      <c r="D15" s="20"/>
      <c r="E15" s="20"/>
      <c r="F15" s="20"/>
      <c r="G15" s="20"/>
      <c r="H15" s="20"/>
      <c r="I15" s="22"/>
      <c r="J15" s="23"/>
      <c r="K15" s="23"/>
      <c r="L15" s="15"/>
    </row>
    <row r="16" spans="2:12" x14ac:dyDescent="0.25">
      <c r="B16" s="2" t="s">
        <v>28</v>
      </c>
      <c r="C16" s="4"/>
      <c r="D16" s="4"/>
      <c r="E16" s="4"/>
      <c r="F16" s="4"/>
      <c r="G16" s="4"/>
      <c r="H16" s="4"/>
      <c r="I16" s="9"/>
      <c r="J16" s="10"/>
      <c r="K16" s="5">
        <f>SUM(K11,K14)</f>
        <v>0</v>
      </c>
      <c r="L16" s="48">
        <f>SUM(L11,L14,)</f>
        <v>0</v>
      </c>
    </row>
    <row r="17" spans="2:13" x14ac:dyDescent="0.25">
      <c r="B17" s="7"/>
      <c r="C17" s="7"/>
      <c r="D17" s="7"/>
      <c r="E17" s="7"/>
      <c r="F17" s="7"/>
      <c r="G17" s="7"/>
      <c r="H17" s="7"/>
      <c r="I17" s="7"/>
      <c r="J17" s="7"/>
      <c r="K17" s="6"/>
      <c r="L17" s="6"/>
    </row>
    <row r="18" spans="2:13" x14ac:dyDescent="0.25">
      <c r="B18" s="2" t="s">
        <v>40</v>
      </c>
      <c r="C18" s="13"/>
      <c r="D18" s="13"/>
      <c r="E18" s="13"/>
      <c r="F18" s="13"/>
      <c r="G18" s="13"/>
      <c r="H18" s="14" t="s">
        <v>17</v>
      </c>
      <c r="I18" s="15" t="s">
        <v>29</v>
      </c>
      <c r="J18" s="16" t="s">
        <v>31</v>
      </c>
      <c r="K18" s="16" t="s">
        <v>33</v>
      </c>
      <c r="L18" s="15" t="s">
        <v>32</v>
      </c>
    </row>
    <row r="19" spans="2:13" x14ac:dyDescent="0.25">
      <c r="B19" s="32"/>
      <c r="C19" s="20"/>
      <c r="D19" s="20"/>
      <c r="E19" s="20"/>
      <c r="F19" s="20"/>
      <c r="G19" s="20"/>
      <c r="H19" s="20"/>
      <c r="I19" s="22"/>
      <c r="J19" s="23"/>
      <c r="K19" s="23"/>
      <c r="L19" s="18"/>
    </row>
    <row r="20" spans="2:13" x14ac:dyDescent="0.25">
      <c r="B20" s="21"/>
      <c r="C20" s="34" t="s">
        <v>49</v>
      </c>
      <c r="D20" s="20"/>
      <c r="E20" s="20"/>
      <c r="F20" s="20"/>
      <c r="G20" s="20"/>
      <c r="H20" s="20"/>
      <c r="I20" s="22"/>
      <c r="J20" s="23"/>
      <c r="K20" s="23"/>
      <c r="L20" s="22"/>
    </row>
    <row r="21" spans="2:13" x14ac:dyDescent="0.25">
      <c r="B21" s="21" t="s">
        <v>0</v>
      </c>
      <c r="C21" s="20" t="s">
        <v>4</v>
      </c>
      <c r="D21" s="20"/>
      <c r="E21" s="20"/>
      <c r="F21" s="20"/>
      <c r="G21" s="20"/>
      <c r="H21" s="20"/>
      <c r="I21" s="22"/>
      <c r="J21" s="23"/>
      <c r="K21" s="23"/>
      <c r="L21" s="22"/>
    </row>
    <row r="22" spans="2:13" x14ac:dyDescent="0.25">
      <c r="B22" s="24"/>
      <c r="C22" s="25"/>
      <c r="D22" s="25" t="s">
        <v>3</v>
      </c>
      <c r="E22" s="25"/>
      <c r="F22" s="25"/>
      <c r="G22" s="25" t="s">
        <v>21</v>
      </c>
      <c r="H22" s="25">
        <v>1</v>
      </c>
      <c r="I22" s="26"/>
      <c r="J22" s="50">
        <v>1.22</v>
      </c>
      <c r="K22" s="27">
        <f>H22*I22</f>
        <v>0</v>
      </c>
      <c r="L22" s="26">
        <f>H22*I22*J22</f>
        <v>0</v>
      </c>
    </row>
    <row r="23" spans="2:13" x14ac:dyDescent="0.25">
      <c r="B23" s="29"/>
      <c r="C23" s="13"/>
      <c r="D23" s="13" t="s">
        <v>5</v>
      </c>
      <c r="E23" s="13"/>
      <c r="F23" s="13"/>
      <c r="G23" s="13" t="s">
        <v>2</v>
      </c>
      <c r="H23" s="13">
        <v>45</v>
      </c>
      <c r="I23" s="26"/>
      <c r="J23" s="50">
        <v>1.22</v>
      </c>
      <c r="K23" s="27">
        <f>H23*I23</f>
        <v>0</v>
      </c>
      <c r="L23" s="26">
        <f>H23*I23*J23</f>
        <v>0</v>
      </c>
    </row>
    <row r="24" spans="2:13" x14ac:dyDescent="0.25">
      <c r="B24" s="29"/>
      <c r="C24" s="13"/>
      <c r="D24" s="13" t="s">
        <v>18</v>
      </c>
      <c r="E24" s="13"/>
      <c r="F24" s="13"/>
      <c r="G24" s="13"/>
      <c r="H24" s="13"/>
      <c r="I24" s="15"/>
      <c r="J24" s="16"/>
      <c r="K24" s="30">
        <f>SUM(K22:K23)</f>
        <v>0</v>
      </c>
      <c r="L24" s="30">
        <f>SUM(L22:L23)</f>
        <v>0</v>
      </c>
    </row>
    <row r="25" spans="2:13" x14ac:dyDescent="0.25">
      <c r="B25" s="24"/>
      <c r="C25" s="25"/>
      <c r="D25" s="25"/>
      <c r="E25" s="25"/>
      <c r="F25" s="25"/>
      <c r="G25" s="25"/>
      <c r="H25" s="25"/>
      <c r="I25" s="36"/>
      <c r="J25" s="37"/>
      <c r="K25" s="37"/>
      <c r="L25" s="15"/>
    </row>
    <row r="26" spans="2:13" x14ac:dyDescent="0.25">
      <c r="B26" s="35" t="s">
        <v>1</v>
      </c>
      <c r="C26" s="25" t="s">
        <v>34</v>
      </c>
      <c r="D26" s="25"/>
      <c r="E26" s="25"/>
      <c r="F26" s="25"/>
      <c r="G26" s="25"/>
      <c r="H26" s="25"/>
      <c r="I26" s="26"/>
      <c r="J26" s="27"/>
      <c r="K26" s="27"/>
      <c r="L26" s="31"/>
    </row>
    <row r="27" spans="2:13" x14ac:dyDescent="0.25">
      <c r="B27" s="29"/>
      <c r="C27" s="13"/>
      <c r="D27" s="13"/>
      <c r="E27" s="13"/>
      <c r="F27" s="13"/>
      <c r="G27" s="13" t="s">
        <v>21</v>
      </c>
      <c r="H27" s="16">
        <v>1</v>
      </c>
      <c r="I27" s="26"/>
      <c r="J27" s="50">
        <v>1.22</v>
      </c>
      <c r="K27" s="27">
        <f>H27*I27</f>
        <v>0</v>
      </c>
      <c r="L27" s="26">
        <f>H27*I27*J27</f>
        <v>0</v>
      </c>
    </row>
    <row r="28" spans="2:13" x14ac:dyDescent="0.25">
      <c r="B28" s="32"/>
      <c r="C28" s="20"/>
      <c r="D28" s="20"/>
      <c r="E28" s="20"/>
      <c r="F28" s="20"/>
      <c r="G28" s="20"/>
      <c r="H28" s="20"/>
      <c r="I28" s="26"/>
      <c r="J28" s="50"/>
      <c r="K28" s="27"/>
      <c r="L28" s="26"/>
    </row>
    <row r="29" spans="2:13" x14ac:dyDescent="0.25">
      <c r="B29" s="2" t="s">
        <v>6</v>
      </c>
      <c r="C29" s="4"/>
      <c r="D29" s="4"/>
      <c r="E29" s="4"/>
      <c r="F29" s="4"/>
      <c r="G29" s="4"/>
      <c r="H29" s="4"/>
      <c r="I29" s="9"/>
      <c r="J29" s="10"/>
      <c r="K29" s="5">
        <f>SUM(K24,K27)</f>
        <v>0</v>
      </c>
      <c r="L29" s="48">
        <f>L24+L27</f>
        <v>0</v>
      </c>
    </row>
    <row r="30" spans="2:13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8"/>
    </row>
    <row r="31" spans="2:13" x14ac:dyDescent="0.25">
      <c r="B31" s="2" t="s">
        <v>45</v>
      </c>
      <c r="C31" s="13"/>
      <c r="D31" s="13"/>
      <c r="E31" s="13"/>
      <c r="F31" s="13"/>
      <c r="G31" s="13"/>
      <c r="H31" s="14" t="s">
        <v>17</v>
      </c>
      <c r="I31" s="15" t="s">
        <v>29</v>
      </c>
      <c r="J31" s="16" t="s">
        <v>31</v>
      </c>
      <c r="K31" s="16" t="s">
        <v>33</v>
      </c>
      <c r="L31" s="15" t="s">
        <v>32</v>
      </c>
    </row>
    <row r="32" spans="2:13" x14ac:dyDescent="0.25">
      <c r="B32" s="32"/>
      <c r="C32" s="20"/>
      <c r="D32" s="20"/>
      <c r="E32" s="20"/>
      <c r="F32" s="20"/>
      <c r="G32" s="20"/>
      <c r="H32" s="20"/>
      <c r="I32" s="39"/>
      <c r="J32" s="33"/>
      <c r="K32" s="33"/>
      <c r="L32" s="47"/>
    </row>
    <row r="33" spans="2:13" x14ac:dyDescent="0.25">
      <c r="B33" s="21"/>
      <c r="C33" s="34" t="s">
        <v>51</v>
      </c>
      <c r="D33" s="20"/>
      <c r="E33" s="20"/>
      <c r="F33" s="20"/>
      <c r="G33" s="20"/>
      <c r="H33" s="20"/>
      <c r="I33" s="39"/>
      <c r="J33" s="33"/>
      <c r="K33" s="33"/>
      <c r="L33" s="26"/>
    </row>
    <row r="34" spans="2:13" x14ac:dyDescent="0.25">
      <c r="B34" s="29"/>
      <c r="C34" s="13" t="s">
        <v>7</v>
      </c>
      <c r="D34" s="13"/>
      <c r="E34" s="13"/>
      <c r="F34" s="13"/>
      <c r="G34" s="13" t="s">
        <v>21</v>
      </c>
      <c r="H34" s="13">
        <v>50</v>
      </c>
      <c r="I34" s="31"/>
      <c r="J34" s="51">
        <v>1.22</v>
      </c>
      <c r="K34" s="30">
        <f>H34*I34</f>
        <v>0</v>
      </c>
      <c r="L34" s="26">
        <f>H34*I34*J34</f>
        <v>0</v>
      </c>
    </row>
    <row r="35" spans="2:13" x14ac:dyDescent="0.25">
      <c r="B35" s="21"/>
      <c r="C35" s="34" t="s">
        <v>52</v>
      </c>
      <c r="D35" s="34"/>
      <c r="E35" s="20"/>
      <c r="F35" s="20"/>
      <c r="G35" s="20"/>
      <c r="H35" s="20"/>
      <c r="I35" s="22"/>
      <c r="J35" s="23"/>
      <c r="K35" s="33"/>
      <c r="L35" s="31"/>
    </row>
    <row r="36" spans="2:13" x14ac:dyDescent="0.25">
      <c r="B36" s="29"/>
      <c r="C36" s="13" t="s">
        <v>50</v>
      </c>
      <c r="D36" s="13"/>
      <c r="E36" s="13"/>
      <c r="F36" s="13"/>
      <c r="G36" s="13" t="s">
        <v>21</v>
      </c>
      <c r="H36" s="13">
        <v>25</v>
      </c>
      <c r="I36" s="31"/>
      <c r="J36" s="51">
        <v>1.22</v>
      </c>
      <c r="K36" s="30">
        <f>H36*I36</f>
        <v>0</v>
      </c>
      <c r="L36" s="26">
        <f>H36*I36*J36</f>
        <v>0</v>
      </c>
    </row>
    <row r="37" spans="2:13" x14ac:dyDescent="0.25">
      <c r="B37" s="32"/>
      <c r="C37" s="20"/>
      <c r="D37" s="20"/>
      <c r="E37" s="20"/>
      <c r="F37" s="20"/>
      <c r="G37" s="20"/>
      <c r="H37" s="20"/>
      <c r="I37" s="39"/>
      <c r="J37" s="33"/>
      <c r="K37" s="33"/>
      <c r="L37" s="47"/>
    </row>
    <row r="38" spans="2:13" x14ac:dyDescent="0.25">
      <c r="B38" s="2" t="s">
        <v>58</v>
      </c>
      <c r="C38" s="13"/>
      <c r="D38" s="13"/>
      <c r="E38" s="13"/>
      <c r="F38" s="13"/>
      <c r="G38" s="13"/>
      <c r="H38" s="16"/>
      <c r="I38" s="31"/>
      <c r="J38" s="30"/>
      <c r="K38" s="5">
        <f>SUM(K34,K36)</f>
        <v>0</v>
      </c>
      <c r="L38" s="5">
        <f>SUM(L34,L36)</f>
        <v>0</v>
      </c>
    </row>
    <row r="39" spans="2:13" x14ac:dyDescent="0.2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2:13" x14ac:dyDescent="0.25">
      <c r="B40" s="2" t="s">
        <v>46</v>
      </c>
      <c r="C40" s="13"/>
      <c r="D40" s="13"/>
      <c r="E40" s="13"/>
      <c r="F40" s="13"/>
      <c r="G40" s="13"/>
      <c r="H40" s="14" t="s">
        <v>17</v>
      </c>
      <c r="I40" s="15" t="s">
        <v>29</v>
      </c>
      <c r="J40" s="16" t="s">
        <v>31</v>
      </c>
      <c r="K40" s="16" t="s">
        <v>33</v>
      </c>
      <c r="L40" s="15" t="s">
        <v>32</v>
      </c>
    </row>
    <row r="41" spans="2:13" x14ac:dyDescent="0.25">
      <c r="B41" s="41"/>
      <c r="C41" s="20"/>
      <c r="D41" s="20"/>
      <c r="E41" s="20"/>
      <c r="F41" s="20"/>
      <c r="G41" s="20"/>
      <c r="H41" s="58"/>
      <c r="I41" s="22"/>
      <c r="J41" s="23"/>
      <c r="K41" s="20"/>
      <c r="L41" s="22"/>
      <c r="M41" s="32"/>
    </row>
    <row r="42" spans="2:13" x14ac:dyDescent="0.25">
      <c r="B42" s="21"/>
      <c r="C42" s="34" t="s">
        <v>53</v>
      </c>
      <c r="D42" s="34"/>
      <c r="E42" s="20"/>
      <c r="F42" s="20"/>
      <c r="G42" s="20"/>
      <c r="H42" s="20"/>
      <c r="I42" s="22"/>
      <c r="J42" s="23"/>
      <c r="K42" s="33"/>
      <c r="L42" s="26"/>
    </row>
    <row r="43" spans="2:13" x14ac:dyDescent="0.25">
      <c r="B43" s="29"/>
      <c r="C43" s="13" t="s">
        <v>8</v>
      </c>
      <c r="D43" s="13"/>
      <c r="E43" s="13"/>
      <c r="F43" s="13"/>
      <c r="G43" s="13" t="s">
        <v>21</v>
      </c>
      <c r="H43" s="13">
        <v>51</v>
      </c>
      <c r="I43" s="31"/>
      <c r="J43" s="51">
        <v>1.22</v>
      </c>
      <c r="K43" s="30">
        <f>H43*I43</f>
        <v>0</v>
      </c>
      <c r="L43" s="26">
        <f>H43*I43*J43</f>
        <v>0</v>
      </c>
    </row>
    <row r="44" spans="2:13" x14ac:dyDescent="0.25">
      <c r="B44" s="21"/>
      <c r="C44" s="34" t="s">
        <v>48</v>
      </c>
      <c r="D44" s="34"/>
      <c r="E44" s="20"/>
      <c r="F44" s="20"/>
      <c r="G44" s="20"/>
      <c r="H44" s="20"/>
      <c r="I44" s="39"/>
      <c r="J44" s="33"/>
      <c r="K44" s="33"/>
      <c r="L44" s="39"/>
    </row>
    <row r="45" spans="2:13" x14ac:dyDescent="0.25">
      <c r="B45" s="21" t="s">
        <v>0</v>
      </c>
      <c r="C45" s="20" t="s">
        <v>4</v>
      </c>
      <c r="D45" s="20"/>
      <c r="E45" s="20"/>
      <c r="F45" s="20"/>
      <c r="G45" s="20"/>
      <c r="H45" s="20"/>
      <c r="I45" s="22"/>
      <c r="J45" s="23"/>
      <c r="K45" s="20"/>
      <c r="L45" s="22"/>
    </row>
    <row r="46" spans="2:13" x14ac:dyDescent="0.25">
      <c r="B46" s="24"/>
      <c r="C46" s="25"/>
      <c r="D46" s="25" t="s">
        <v>3</v>
      </c>
      <c r="E46" s="25"/>
      <c r="F46" s="25"/>
      <c r="G46" s="25" t="s">
        <v>21</v>
      </c>
      <c r="H46" s="25">
        <v>1</v>
      </c>
      <c r="I46" s="26"/>
      <c r="J46" s="50">
        <v>1.22</v>
      </c>
      <c r="K46" s="27">
        <f>H46*I46</f>
        <v>0</v>
      </c>
      <c r="L46" s="26">
        <f>H46*I46*J46</f>
        <v>0</v>
      </c>
    </row>
    <row r="47" spans="2:13" x14ac:dyDescent="0.25">
      <c r="B47" s="29"/>
      <c r="C47" s="13"/>
      <c r="D47" s="13" t="s">
        <v>5</v>
      </c>
      <c r="E47" s="13"/>
      <c r="F47" s="13"/>
      <c r="G47" s="13" t="s">
        <v>2</v>
      </c>
      <c r="H47" s="13">
        <v>240</v>
      </c>
      <c r="I47" s="26"/>
      <c r="J47" s="50">
        <v>1.22</v>
      </c>
      <c r="K47" s="27">
        <f>H47*I47</f>
        <v>0</v>
      </c>
      <c r="L47" s="26">
        <f>H47*I47*J47</f>
        <v>0</v>
      </c>
    </row>
    <row r="48" spans="2:13" x14ac:dyDescent="0.25">
      <c r="B48" s="29"/>
      <c r="C48" s="13"/>
      <c r="D48" s="13" t="s">
        <v>18</v>
      </c>
      <c r="E48" s="13"/>
      <c r="F48" s="13"/>
      <c r="G48" s="13"/>
      <c r="H48" s="13"/>
      <c r="I48" s="15"/>
      <c r="J48" s="16"/>
      <c r="K48" s="30">
        <f>SUM(K46:K47)</f>
        <v>0</v>
      </c>
      <c r="L48" s="30">
        <f>SUM(L46:L47)</f>
        <v>0</v>
      </c>
    </row>
    <row r="49" spans="2:12" x14ac:dyDescent="0.25">
      <c r="B49" s="24"/>
      <c r="C49" s="25"/>
      <c r="D49" s="25"/>
      <c r="E49" s="25"/>
      <c r="F49" s="25"/>
      <c r="G49" s="25"/>
      <c r="H49" s="25"/>
      <c r="I49" s="36"/>
      <c r="J49" s="37"/>
      <c r="K49" s="37"/>
      <c r="L49" s="15"/>
    </row>
    <row r="50" spans="2:12" x14ac:dyDescent="0.25">
      <c r="B50" s="35" t="s">
        <v>1</v>
      </c>
      <c r="C50" s="25" t="s">
        <v>34</v>
      </c>
      <c r="D50" s="25"/>
      <c r="E50" s="25"/>
      <c r="F50" s="25"/>
      <c r="G50" s="25"/>
      <c r="H50" s="25"/>
      <c r="I50" s="26"/>
      <c r="J50" s="27"/>
      <c r="K50" s="27"/>
      <c r="L50" s="31"/>
    </row>
    <row r="51" spans="2:12" x14ac:dyDescent="0.25">
      <c r="B51" s="29"/>
      <c r="C51" s="13"/>
      <c r="D51" s="13"/>
      <c r="E51" s="13"/>
      <c r="F51" s="13"/>
      <c r="G51" s="13" t="s">
        <v>21</v>
      </c>
      <c r="H51" s="16">
        <v>1</v>
      </c>
      <c r="I51" s="26"/>
      <c r="J51" s="50">
        <v>1.22</v>
      </c>
      <c r="K51" s="27">
        <f>H51*I51</f>
        <v>0</v>
      </c>
      <c r="L51" s="26">
        <f>H51*I51*J51</f>
        <v>0</v>
      </c>
    </row>
    <row r="52" spans="2:12" x14ac:dyDescent="0.25">
      <c r="B52" s="32"/>
      <c r="C52" s="20"/>
      <c r="D52" s="20"/>
      <c r="E52" s="20"/>
      <c r="F52" s="20"/>
      <c r="G52" s="20"/>
      <c r="H52" s="20"/>
      <c r="I52" s="22"/>
      <c r="J52" s="23"/>
      <c r="K52" s="23"/>
      <c r="L52" s="36"/>
    </row>
    <row r="53" spans="2:12" x14ac:dyDescent="0.25">
      <c r="B53" s="2" t="s">
        <v>23</v>
      </c>
      <c r="C53" s="40"/>
      <c r="D53" s="40"/>
      <c r="E53" s="40"/>
      <c r="F53" s="40"/>
      <c r="G53" s="40"/>
      <c r="H53" s="40"/>
      <c r="I53" s="42"/>
      <c r="J53" s="43"/>
      <c r="K53" s="5">
        <f>SUM(K43,K48,K51,)</f>
        <v>0</v>
      </c>
      <c r="L53" s="5">
        <f>L43+L48+L51</f>
        <v>0</v>
      </c>
    </row>
    <row r="54" spans="2:12" x14ac:dyDescent="0.2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2:12" x14ac:dyDescent="0.25">
      <c r="B55" s="2" t="s">
        <v>41</v>
      </c>
      <c r="C55" s="3"/>
      <c r="D55" s="3"/>
      <c r="E55" s="3"/>
      <c r="F55" s="3"/>
      <c r="G55" s="13"/>
      <c r="H55" s="14" t="s">
        <v>17</v>
      </c>
      <c r="I55" s="15" t="s">
        <v>29</v>
      </c>
      <c r="J55" s="16" t="s">
        <v>31</v>
      </c>
      <c r="K55" s="16" t="s">
        <v>33</v>
      </c>
      <c r="L55" s="15" t="s">
        <v>32</v>
      </c>
    </row>
    <row r="56" spans="2:12" x14ac:dyDescent="0.25">
      <c r="B56" s="41"/>
      <c r="C56" s="7"/>
      <c r="D56" s="7"/>
      <c r="E56" s="7"/>
      <c r="F56" s="7"/>
      <c r="G56" s="7"/>
      <c r="H56" s="7"/>
      <c r="I56" s="22"/>
      <c r="J56" s="23"/>
      <c r="K56" s="28"/>
      <c r="L56" s="47"/>
    </row>
    <row r="57" spans="2:12" x14ac:dyDescent="0.25">
      <c r="B57" s="21"/>
      <c r="C57" s="34" t="s">
        <v>54</v>
      </c>
      <c r="D57" s="34"/>
      <c r="E57" s="20"/>
      <c r="F57" s="20"/>
      <c r="G57" s="20"/>
      <c r="H57" s="20"/>
      <c r="I57" s="22"/>
      <c r="J57" s="23"/>
      <c r="K57" s="28"/>
      <c r="L57" s="26"/>
    </row>
    <row r="58" spans="2:12" x14ac:dyDescent="0.25">
      <c r="B58" s="29"/>
      <c r="C58" s="13" t="s">
        <v>35</v>
      </c>
      <c r="D58" s="13"/>
      <c r="E58" s="13"/>
      <c r="F58" s="13"/>
      <c r="G58" s="13" t="s">
        <v>21</v>
      </c>
      <c r="H58" s="13">
        <v>24</v>
      </c>
      <c r="I58" s="31"/>
      <c r="J58" s="51">
        <v>1.22</v>
      </c>
      <c r="K58" s="30">
        <f>H58*I58</f>
        <v>0</v>
      </c>
      <c r="L58" s="26">
        <f>H58*I58*J58</f>
        <v>0</v>
      </c>
    </row>
    <row r="59" spans="2:12" x14ac:dyDescent="0.25">
      <c r="B59" s="24"/>
      <c r="C59" s="25" t="s">
        <v>96</v>
      </c>
      <c r="D59" s="25"/>
      <c r="E59" s="25"/>
      <c r="F59" s="25"/>
      <c r="G59" s="25" t="s">
        <v>21</v>
      </c>
      <c r="H59" s="25">
        <v>24</v>
      </c>
      <c r="I59" s="31"/>
      <c r="J59" s="51">
        <v>1.22</v>
      </c>
      <c r="K59" s="30">
        <f>H59*I59</f>
        <v>0</v>
      </c>
      <c r="L59" s="26">
        <f>H59*I59*J59</f>
        <v>0</v>
      </c>
    </row>
    <row r="60" spans="2:12" x14ac:dyDescent="0.25">
      <c r="B60" s="49" t="s">
        <v>22</v>
      </c>
      <c r="C60" s="25"/>
      <c r="D60" s="25"/>
      <c r="E60" s="25"/>
      <c r="F60" s="25"/>
      <c r="G60" s="25"/>
      <c r="H60" s="25"/>
      <c r="I60" s="36"/>
      <c r="J60" s="37"/>
      <c r="K60" s="5">
        <f>SUM(K58,K59,)</f>
        <v>0</v>
      </c>
      <c r="L60" s="5">
        <f>SUM(L58,L59,)</f>
        <v>0</v>
      </c>
    </row>
    <row r="61" spans="2:12" x14ac:dyDescent="0.25">
      <c r="B61" s="24"/>
      <c r="C61" s="25"/>
      <c r="D61" s="25"/>
      <c r="E61" s="25"/>
      <c r="F61" s="25"/>
      <c r="G61" s="25"/>
      <c r="H61" s="25"/>
      <c r="I61" s="25"/>
      <c r="J61" s="25"/>
      <c r="K61" s="37"/>
      <c r="L61" s="15"/>
    </row>
    <row r="62" spans="2:12" x14ac:dyDescent="0.25">
      <c r="B62" s="2" t="s">
        <v>42</v>
      </c>
      <c r="C62" s="3"/>
      <c r="D62" s="3"/>
      <c r="E62" s="3"/>
      <c r="F62" s="3"/>
      <c r="G62" s="13"/>
      <c r="H62" s="14" t="s">
        <v>17</v>
      </c>
      <c r="I62" s="15" t="s">
        <v>29</v>
      </c>
      <c r="J62" s="16" t="s">
        <v>31</v>
      </c>
      <c r="K62" s="16" t="s">
        <v>33</v>
      </c>
      <c r="L62" s="15" t="s">
        <v>32</v>
      </c>
    </row>
    <row r="63" spans="2:12" x14ac:dyDescent="0.25">
      <c r="B63" s="41"/>
      <c r="C63" s="7"/>
      <c r="D63" s="7"/>
      <c r="E63" s="7"/>
      <c r="F63" s="7"/>
      <c r="G63" s="7"/>
      <c r="H63" s="7"/>
      <c r="I63" s="22"/>
      <c r="J63" s="23"/>
      <c r="K63" s="28"/>
      <c r="L63" s="47"/>
    </row>
    <row r="64" spans="2:12" x14ac:dyDescent="0.25">
      <c r="B64" s="21"/>
      <c r="C64" s="34" t="s">
        <v>55</v>
      </c>
      <c r="D64" s="34"/>
      <c r="E64" s="20"/>
      <c r="F64" s="20"/>
      <c r="G64" s="20"/>
      <c r="H64" s="20"/>
      <c r="I64" s="22"/>
      <c r="J64" s="23"/>
      <c r="K64" s="28"/>
      <c r="L64" s="26"/>
    </row>
    <row r="65" spans="2:12" x14ac:dyDescent="0.25">
      <c r="B65" s="29"/>
      <c r="C65" s="13" t="s">
        <v>36</v>
      </c>
      <c r="D65" s="13"/>
      <c r="E65" s="13"/>
      <c r="F65" s="13"/>
      <c r="G65" s="13" t="s">
        <v>21</v>
      </c>
      <c r="H65" s="13">
        <v>13</v>
      </c>
      <c r="I65" s="31"/>
      <c r="J65" s="51">
        <v>1.22</v>
      </c>
      <c r="K65" s="30">
        <f>H65*I65</f>
        <v>0</v>
      </c>
      <c r="L65" s="26">
        <f>H65*I65*J65</f>
        <v>0</v>
      </c>
    </row>
    <row r="66" spans="2:12" x14ac:dyDescent="0.25">
      <c r="B66" s="24"/>
      <c r="C66" s="25" t="s">
        <v>96</v>
      </c>
      <c r="D66" s="25"/>
      <c r="E66" s="25"/>
      <c r="F66" s="25"/>
      <c r="G66" s="25" t="s">
        <v>21</v>
      </c>
      <c r="H66" s="25">
        <v>13</v>
      </c>
      <c r="I66" s="31"/>
      <c r="J66" s="51">
        <v>1.22</v>
      </c>
      <c r="K66" s="30">
        <f>H66*I66</f>
        <v>0</v>
      </c>
      <c r="L66" s="26">
        <f>H66*I66*J66</f>
        <v>0</v>
      </c>
    </row>
    <row r="67" spans="2:12" x14ac:dyDescent="0.25">
      <c r="B67" s="49" t="s">
        <v>24</v>
      </c>
      <c r="C67" s="25"/>
      <c r="D67" s="25"/>
      <c r="E67" s="25"/>
      <c r="F67" s="25"/>
      <c r="G67" s="25"/>
      <c r="H67" s="25"/>
      <c r="I67" s="36"/>
      <c r="J67" s="37"/>
      <c r="K67" s="5">
        <f>SUM(K65,K66,)</f>
        <v>0</v>
      </c>
      <c r="L67" s="5">
        <f>SUM(L65,L66,)</f>
        <v>0</v>
      </c>
    </row>
    <row r="68" spans="2:12" x14ac:dyDescent="0.25">
      <c r="B68" s="41"/>
      <c r="C68" s="20"/>
      <c r="D68" s="20"/>
      <c r="E68" s="20"/>
      <c r="F68" s="20"/>
      <c r="G68" s="20"/>
      <c r="H68" s="20"/>
      <c r="I68" s="22"/>
      <c r="J68" s="23"/>
      <c r="K68" s="6"/>
      <c r="L68" s="38"/>
    </row>
    <row r="69" spans="2:12" x14ac:dyDescent="0.25">
      <c r="B69" s="2" t="s">
        <v>43</v>
      </c>
      <c r="C69" s="3"/>
      <c r="D69" s="3"/>
      <c r="E69" s="3"/>
      <c r="F69" s="3"/>
      <c r="G69" s="13"/>
      <c r="H69" s="14" t="s">
        <v>17</v>
      </c>
      <c r="I69" s="15" t="s">
        <v>29</v>
      </c>
      <c r="J69" s="16" t="s">
        <v>31</v>
      </c>
      <c r="K69" s="16" t="s">
        <v>33</v>
      </c>
      <c r="L69" s="15" t="s">
        <v>32</v>
      </c>
    </row>
    <row r="70" spans="2:12" x14ac:dyDescent="0.25">
      <c r="B70" s="41"/>
      <c r="C70" s="7"/>
      <c r="D70" s="7"/>
      <c r="E70" s="7"/>
      <c r="F70" s="7"/>
      <c r="G70" s="7"/>
      <c r="H70" s="7"/>
      <c r="I70" s="22"/>
      <c r="J70" s="23"/>
      <c r="K70" s="28"/>
      <c r="L70" s="47"/>
    </row>
    <row r="71" spans="2:12" x14ac:dyDescent="0.25">
      <c r="B71" s="21"/>
      <c r="C71" s="34" t="s">
        <v>56</v>
      </c>
      <c r="D71" s="34"/>
      <c r="E71" s="20"/>
      <c r="F71" s="20"/>
      <c r="G71" s="20"/>
      <c r="H71" s="20"/>
      <c r="I71" s="22"/>
      <c r="J71" s="23"/>
      <c r="K71" s="28"/>
      <c r="L71" s="26"/>
    </row>
    <row r="72" spans="2:12" x14ac:dyDescent="0.25">
      <c r="B72" s="29"/>
      <c r="C72" s="13" t="s">
        <v>35</v>
      </c>
      <c r="D72" s="13"/>
      <c r="E72" s="13"/>
      <c r="F72" s="13"/>
      <c r="G72" s="13" t="s">
        <v>21</v>
      </c>
      <c r="H72" s="13">
        <v>17</v>
      </c>
      <c r="I72" s="31"/>
      <c r="J72" s="51">
        <v>1.22</v>
      </c>
      <c r="K72" s="30">
        <f>H72*I72</f>
        <v>0</v>
      </c>
      <c r="L72" s="26">
        <f>H72*I72*J72</f>
        <v>0</v>
      </c>
    </row>
    <row r="73" spans="2:12" x14ac:dyDescent="0.25">
      <c r="B73" s="24"/>
      <c r="C73" s="25" t="s">
        <v>96</v>
      </c>
      <c r="D73" s="25"/>
      <c r="E73" s="25"/>
      <c r="F73" s="25"/>
      <c r="G73" s="25" t="s">
        <v>21</v>
      </c>
      <c r="H73" s="25">
        <v>17</v>
      </c>
      <c r="I73" s="31"/>
      <c r="J73" s="51">
        <v>1.22</v>
      </c>
      <c r="K73" s="30">
        <f>H73*I73</f>
        <v>0</v>
      </c>
      <c r="L73" s="26">
        <f>H73*I73*J73</f>
        <v>0</v>
      </c>
    </row>
    <row r="74" spans="2:12" x14ac:dyDescent="0.25">
      <c r="B74" s="49" t="s">
        <v>25</v>
      </c>
      <c r="C74" s="25"/>
      <c r="D74" s="25"/>
      <c r="E74" s="25"/>
      <c r="F74" s="25"/>
      <c r="G74" s="25"/>
      <c r="H74" s="25"/>
      <c r="I74" s="36"/>
      <c r="J74" s="37"/>
      <c r="K74" s="5">
        <f>SUM(K72,K73,)</f>
        <v>0</v>
      </c>
      <c r="L74" s="5">
        <f>SUM(L72,L73,)</f>
        <v>0</v>
      </c>
    </row>
    <row r="75" spans="2:12" x14ac:dyDescent="0.25">
      <c r="B75" s="41"/>
      <c r="C75" s="20"/>
      <c r="D75" s="20"/>
      <c r="E75" s="20"/>
      <c r="F75" s="20"/>
      <c r="G75" s="20"/>
      <c r="H75" s="20"/>
      <c r="I75" s="22"/>
      <c r="J75" s="23"/>
      <c r="K75" s="6"/>
      <c r="L75" s="38"/>
    </row>
    <row r="76" spans="2:12" x14ac:dyDescent="0.25">
      <c r="B76" s="2" t="s">
        <v>44</v>
      </c>
      <c r="C76" s="3"/>
      <c r="D76" s="3"/>
      <c r="E76" s="3"/>
      <c r="F76" s="3"/>
      <c r="G76" s="13"/>
      <c r="H76" s="14" t="s">
        <v>17</v>
      </c>
      <c r="I76" s="15" t="s">
        <v>29</v>
      </c>
      <c r="J76" s="16" t="s">
        <v>31</v>
      </c>
      <c r="K76" s="16" t="s">
        <v>33</v>
      </c>
      <c r="L76" s="15" t="s">
        <v>32</v>
      </c>
    </row>
    <row r="77" spans="2:12" x14ac:dyDescent="0.25">
      <c r="B77" s="41"/>
      <c r="C77" s="7"/>
      <c r="D77" s="7"/>
      <c r="E77" s="7"/>
      <c r="F77" s="7"/>
      <c r="G77" s="7"/>
      <c r="H77" s="7"/>
      <c r="I77" s="22"/>
      <c r="J77" s="23"/>
      <c r="K77" s="28"/>
      <c r="L77" s="47"/>
    </row>
    <row r="78" spans="2:12" x14ac:dyDescent="0.25">
      <c r="B78" s="21"/>
      <c r="C78" s="34" t="s">
        <v>57</v>
      </c>
      <c r="D78" s="34"/>
      <c r="E78" s="20"/>
      <c r="F78" s="20"/>
      <c r="G78" s="20"/>
      <c r="H78" s="20"/>
      <c r="I78" s="22"/>
      <c r="J78" s="23"/>
      <c r="K78" s="28"/>
      <c r="L78" s="26"/>
    </row>
    <row r="79" spans="2:12" x14ac:dyDescent="0.25">
      <c r="B79" s="29"/>
      <c r="C79" s="13" t="s">
        <v>37</v>
      </c>
      <c r="D79" s="13"/>
      <c r="E79" s="13"/>
      <c r="F79" s="13"/>
      <c r="G79" s="13" t="s">
        <v>21</v>
      </c>
      <c r="H79" s="13">
        <v>12</v>
      </c>
      <c r="I79" s="31"/>
      <c r="J79" s="51">
        <v>1.22</v>
      </c>
      <c r="K79" s="30">
        <f>H79*I79</f>
        <v>0</v>
      </c>
      <c r="L79" s="26">
        <f>H79*I79*J79</f>
        <v>0</v>
      </c>
    </row>
    <row r="80" spans="2:12" x14ac:dyDescent="0.25">
      <c r="B80" s="24"/>
      <c r="C80" s="25" t="s">
        <v>96</v>
      </c>
      <c r="D80" s="25"/>
      <c r="E80" s="25"/>
      <c r="F80" s="25"/>
      <c r="G80" s="25" t="s">
        <v>21</v>
      </c>
      <c r="H80" s="25">
        <v>12</v>
      </c>
      <c r="I80" s="31"/>
      <c r="J80" s="51">
        <v>1.22</v>
      </c>
      <c r="K80" s="30">
        <f>H80*I80</f>
        <v>0</v>
      </c>
      <c r="L80" s="26">
        <f>H80*I80*J80</f>
        <v>0</v>
      </c>
    </row>
    <row r="81" spans="1:12" x14ac:dyDescent="0.25">
      <c r="B81" s="49" t="s">
        <v>26</v>
      </c>
      <c r="C81" s="25"/>
      <c r="D81" s="25"/>
      <c r="E81" s="25"/>
      <c r="F81" s="25"/>
      <c r="G81" s="25"/>
      <c r="H81" s="25"/>
      <c r="I81" s="36"/>
      <c r="J81" s="37"/>
      <c r="K81" s="5">
        <f>SUM(K79,K80,)</f>
        <v>0</v>
      </c>
      <c r="L81" s="5">
        <f t="shared" ref="L81" si="0">SUM(L79,L80,)</f>
        <v>0</v>
      </c>
    </row>
    <row r="82" spans="1:12" x14ac:dyDescent="0.25">
      <c r="B82" s="41"/>
      <c r="C82" s="20"/>
      <c r="D82" s="20"/>
      <c r="E82" s="20"/>
      <c r="F82" s="20"/>
      <c r="G82" s="20"/>
      <c r="H82" s="20"/>
      <c r="I82" s="22"/>
      <c r="J82" s="23"/>
      <c r="K82" s="6"/>
      <c r="L82" s="38"/>
    </row>
    <row r="83" spans="1:12" x14ac:dyDescent="0.25">
      <c r="B83" s="2" t="s">
        <v>63</v>
      </c>
      <c r="C83" s="3"/>
      <c r="D83" s="3"/>
      <c r="E83" s="3"/>
      <c r="F83" s="3"/>
      <c r="G83" s="13"/>
      <c r="H83" s="14" t="s">
        <v>17</v>
      </c>
      <c r="I83" s="15" t="s">
        <v>29</v>
      </c>
      <c r="J83" s="16" t="s">
        <v>31</v>
      </c>
      <c r="K83" s="16" t="s">
        <v>33</v>
      </c>
      <c r="L83" s="15" t="s">
        <v>32</v>
      </c>
    </row>
    <row r="84" spans="1:12" x14ac:dyDescent="0.25">
      <c r="B84" s="41"/>
      <c r="C84" s="7"/>
      <c r="D84" s="7"/>
      <c r="E84" s="7"/>
      <c r="F84" s="7"/>
      <c r="G84" s="7"/>
      <c r="H84" s="7"/>
      <c r="I84" s="22"/>
      <c r="J84" s="23"/>
      <c r="K84" s="28"/>
      <c r="L84" s="47"/>
    </row>
    <row r="85" spans="1:12" x14ac:dyDescent="0.25">
      <c r="B85" s="21"/>
      <c r="C85" s="34" t="s">
        <v>72</v>
      </c>
      <c r="D85" s="34"/>
      <c r="E85" s="20"/>
      <c r="F85" s="20"/>
      <c r="G85" s="20"/>
      <c r="H85" s="20"/>
      <c r="I85" s="22"/>
      <c r="J85" s="23"/>
      <c r="K85" s="28"/>
      <c r="L85" s="26"/>
    </row>
    <row r="86" spans="1:12" x14ac:dyDescent="0.25">
      <c r="B86" s="29"/>
      <c r="C86" s="13" t="s">
        <v>64</v>
      </c>
      <c r="D86" s="13"/>
      <c r="E86" s="13"/>
      <c r="F86" s="13"/>
      <c r="G86" s="13" t="s">
        <v>21</v>
      </c>
      <c r="H86" s="13">
        <v>1</v>
      </c>
      <c r="I86" s="31"/>
      <c r="J86" s="51">
        <v>1.22</v>
      </c>
      <c r="K86" s="30">
        <f>H86*I86</f>
        <v>0</v>
      </c>
      <c r="L86" s="26">
        <f>H86*I86*J86</f>
        <v>0</v>
      </c>
    </row>
    <row r="87" spans="1:12" x14ac:dyDescent="0.25">
      <c r="B87" s="24"/>
      <c r="C87" s="25" t="s">
        <v>96</v>
      </c>
      <c r="D87" s="25"/>
      <c r="E87" s="25"/>
      <c r="F87" s="25"/>
      <c r="G87" s="25" t="s">
        <v>21</v>
      </c>
      <c r="H87" s="25">
        <v>1</v>
      </c>
      <c r="I87" s="31"/>
      <c r="J87" s="51">
        <v>1.22</v>
      </c>
      <c r="K87" s="30">
        <f>H87*I87</f>
        <v>0</v>
      </c>
      <c r="L87" s="26">
        <f>H87*I87*J87</f>
        <v>0</v>
      </c>
    </row>
    <row r="88" spans="1:12" x14ac:dyDescent="0.25">
      <c r="B88" s="49" t="s">
        <v>65</v>
      </c>
      <c r="C88" s="25"/>
      <c r="D88" s="25"/>
      <c r="E88" s="25"/>
      <c r="F88" s="25"/>
      <c r="G88" s="25"/>
      <c r="H88" s="25"/>
      <c r="I88" s="36"/>
      <c r="J88" s="37"/>
      <c r="K88" s="5">
        <f t="shared" ref="K88:L88" si="1">SUM(K86,K87,)</f>
        <v>0</v>
      </c>
      <c r="L88" s="5">
        <f t="shared" si="1"/>
        <v>0</v>
      </c>
    </row>
    <row r="89" spans="1:12" x14ac:dyDescent="0.25">
      <c r="B89" s="41"/>
      <c r="C89" s="20"/>
      <c r="D89" s="20"/>
      <c r="E89" s="20"/>
      <c r="F89" s="20"/>
      <c r="G89" s="20"/>
      <c r="H89" s="20"/>
      <c r="I89" s="22"/>
      <c r="J89" s="23"/>
      <c r="K89" s="6"/>
      <c r="L89" s="38"/>
    </row>
    <row r="90" spans="1:12" x14ac:dyDescent="0.25">
      <c r="A90" s="20"/>
      <c r="B90" s="2" t="s">
        <v>69</v>
      </c>
      <c r="C90" s="3"/>
      <c r="D90" s="3"/>
      <c r="E90" s="3"/>
      <c r="F90" s="3"/>
      <c r="G90" s="13"/>
      <c r="H90" s="14" t="s">
        <v>17</v>
      </c>
      <c r="I90" s="15" t="s">
        <v>29</v>
      </c>
      <c r="J90" s="16" t="s">
        <v>31</v>
      </c>
      <c r="K90" s="16" t="s">
        <v>33</v>
      </c>
      <c r="L90" s="15" t="s">
        <v>32</v>
      </c>
    </row>
    <row r="91" spans="1:12" x14ac:dyDescent="0.25">
      <c r="B91" s="41"/>
      <c r="C91" s="7"/>
      <c r="D91" s="7"/>
      <c r="E91" s="7"/>
      <c r="F91" s="7"/>
      <c r="G91" s="7"/>
      <c r="H91" s="7"/>
      <c r="I91" s="22"/>
      <c r="J91" s="23"/>
      <c r="K91" s="28"/>
      <c r="L91" s="47"/>
    </row>
    <row r="92" spans="1:12" x14ac:dyDescent="0.25">
      <c r="B92" s="21"/>
      <c r="C92" s="34" t="s">
        <v>70</v>
      </c>
      <c r="D92" s="34"/>
      <c r="E92" s="20"/>
      <c r="F92" s="20"/>
      <c r="G92" s="20"/>
      <c r="H92" s="20"/>
      <c r="I92" s="22"/>
      <c r="J92" s="23"/>
      <c r="K92" s="28"/>
      <c r="L92" s="26"/>
    </row>
    <row r="93" spans="1:12" x14ac:dyDescent="0.25">
      <c r="B93" s="29"/>
      <c r="C93" s="13" t="s">
        <v>71</v>
      </c>
      <c r="D93" s="13"/>
      <c r="E93" s="13"/>
      <c r="F93" s="13"/>
      <c r="G93" s="13" t="s">
        <v>21</v>
      </c>
      <c r="H93" s="13">
        <v>5</v>
      </c>
      <c r="I93" s="31"/>
      <c r="J93" s="51">
        <v>1.22</v>
      </c>
      <c r="K93" s="30">
        <f>H93*I93</f>
        <v>0</v>
      </c>
      <c r="L93" s="26">
        <f>H93*I93*J93</f>
        <v>0</v>
      </c>
    </row>
    <row r="94" spans="1:12" x14ac:dyDescent="0.25">
      <c r="B94" s="24"/>
      <c r="C94" s="25" t="s">
        <v>96</v>
      </c>
      <c r="D94" s="25"/>
      <c r="E94" s="25"/>
      <c r="F94" s="25"/>
      <c r="G94" s="25" t="s">
        <v>21</v>
      </c>
      <c r="H94" s="25">
        <v>5</v>
      </c>
      <c r="I94" s="31"/>
      <c r="J94" s="51">
        <v>1.22</v>
      </c>
      <c r="K94" s="30">
        <f>H94*I94</f>
        <v>0</v>
      </c>
      <c r="L94" s="26">
        <f>H94*I94*J94</f>
        <v>0</v>
      </c>
    </row>
    <row r="95" spans="1:12" x14ac:dyDescent="0.25">
      <c r="B95" s="49" t="s">
        <v>67</v>
      </c>
      <c r="C95" s="25"/>
      <c r="D95" s="25"/>
      <c r="E95" s="25"/>
      <c r="F95" s="25"/>
      <c r="G95" s="25"/>
      <c r="H95" s="25"/>
      <c r="I95" s="36"/>
      <c r="J95" s="37"/>
      <c r="K95" s="5">
        <f>SUM(K93,K94,)</f>
        <v>0</v>
      </c>
      <c r="L95" s="5">
        <f t="shared" ref="L95" si="2">SUM(L93,L94,)</f>
        <v>0</v>
      </c>
    </row>
    <row r="96" spans="1:12" x14ac:dyDescent="0.25">
      <c r="B96" s="41"/>
      <c r="C96" s="20"/>
      <c r="D96" s="20"/>
      <c r="E96" s="20"/>
      <c r="F96" s="20"/>
      <c r="G96" s="20"/>
      <c r="H96" s="20"/>
      <c r="I96" s="22"/>
      <c r="J96" s="23"/>
      <c r="K96" s="6"/>
      <c r="L96" s="38"/>
    </row>
    <row r="97" spans="2:12" x14ac:dyDescent="0.25">
      <c r="B97" s="2" t="s">
        <v>79</v>
      </c>
      <c r="C97" s="3"/>
      <c r="D97" s="3"/>
      <c r="E97" s="3"/>
      <c r="F97" s="3"/>
      <c r="G97" s="13"/>
      <c r="H97" s="14" t="s">
        <v>17</v>
      </c>
      <c r="I97" s="15" t="s">
        <v>29</v>
      </c>
      <c r="J97" s="16" t="s">
        <v>31</v>
      </c>
      <c r="K97" s="16" t="s">
        <v>33</v>
      </c>
      <c r="L97" s="15" t="s">
        <v>32</v>
      </c>
    </row>
    <row r="98" spans="2:12" x14ac:dyDescent="0.25">
      <c r="B98" s="41"/>
      <c r="C98" s="7"/>
      <c r="D98" s="7"/>
      <c r="E98" s="7"/>
      <c r="F98" s="7"/>
      <c r="G98" s="7"/>
      <c r="H98" s="7"/>
      <c r="I98" s="22"/>
      <c r="J98" s="23"/>
      <c r="K98" s="28"/>
      <c r="L98" s="47"/>
    </row>
    <row r="99" spans="2:12" x14ac:dyDescent="0.25">
      <c r="B99" s="21"/>
      <c r="C99" s="34" t="s">
        <v>80</v>
      </c>
      <c r="D99" s="34"/>
      <c r="E99" s="20"/>
      <c r="F99" s="20"/>
      <c r="G99" s="20"/>
      <c r="H99" s="20"/>
      <c r="I99" s="22"/>
      <c r="J99" s="23"/>
      <c r="K99" s="28"/>
      <c r="L99" s="26"/>
    </row>
    <row r="100" spans="2:12" x14ac:dyDescent="0.25">
      <c r="B100" s="29"/>
      <c r="C100" s="13" t="s">
        <v>81</v>
      </c>
      <c r="D100" s="13"/>
      <c r="E100" s="13"/>
      <c r="F100" s="13"/>
      <c r="G100" s="13" t="s">
        <v>21</v>
      </c>
      <c r="H100" s="13">
        <v>10</v>
      </c>
      <c r="I100" s="31"/>
      <c r="J100" s="51">
        <v>1.22</v>
      </c>
      <c r="K100" s="30">
        <f>H100*I100</f>
        <v>0</v>
      </c>
      <c r="L100" s="26">
        <f>H100*I100*J100</f>
        <v>0</v>
      </c>
    </row>
    <row r="101" spans="2:12" x14ac:dyDescent="0.25">
      <c r="B101" s="24"/>
      <c r="C101" s="25" t="s">
        <v>96</v>
      </c>
      <c r="D101" s="25"/>
      <c r="E101" s="25"/>
      <c r="F101" s="25"/>
      <c r="G101" s="25" t="s">
        <v>21</v>
      </c>
      <c r="H101" s="25">
        <v>10</v>
      </c>
      <c r="I101" s="31"/>
      <c r="J101" s="51">
        <v>1.22</v>
      </c>
      <c r="K101" s="30">
        <f>H101*I101</f>
        <v>0</v>
      </c>
      <c r="L101" s="26">
        <f>H101*I101*J101</f>
        <v>0</v>
      </c>
    </row>
    <row r="102" spans="2:12" x14ac:dyDescent="0.25">
      <c r="B102" s="49" t="s">
        <v>76</v>
      </c>
      <c r="C102" s="25"/>
      <c r="D102" s="25"/>
      <c r="E102" s="25"/>
      <c r="F102" s="25"/>
      <c r="G102" s="25"/>
      <c r="H102" s="25"/>
      <c r="I102" s="36"/>
      <c r="J102" s="37"/>
      <c r="K102" s="5">
        <f>SUM(K100,K101,)</f>
        <v>0</v>
      </c>
      <c r="L102" s="5">
        <f t="shared" ref="L102" si="3">SUM(L100,L101,)</f>
        <v>0</v>
      </c>
    </row>
    <row r="103" spans="2:12" x14ac:dyDescent="0.25">
      <c r="B103" s="41"/>
      <c r="C103" s="20"/>
      <c r="D103" s="20"/>
      <c r="E103" s="20"/>
      <c r="F103" s="20"/>
      <c r="G103" s="20"/>
      <c r="H103" s="20"/>
      <c r="I103" s="22"/>
      <c r="J103" s="23"/>
      <c r="K103" s="6"/>
      <c r="L103" s="38"/>
    </row>
    <row r="104" spans="2:12" x14ac:dyDescent="0.25">
      <c r="B104" s="2" t="s">
        <v>82</v>
      </c>
      <c r="C104" s="3"/>
      <c r="D104" s="3"/>
      <c r="E104" s="3"/>
      <c r="F104" s="3"/>
      <c r="G104" s="13"/>
      <c r="H104" s="14" t="s">
        <v>17</v>
      </c>
      <c r="I104" s="15" t="s">
        <v>29</v>
      </c>
      <c r="J104" s="16" t="s">
        <v>31</v>
      </c>
      <c r="K104" s="16" t="s">
        <v>33</v>
      </c>
      <c r="L104" s="15" t="s">
        <v>32</v>
      </c>
    </row>
    <row r="105" spans="2:12" x14ac:dyDescent="0.25">
      <c r="B105" s="41"/>
      <c r="C105" s="7"/>
      <c r="D105" s="7"/>
      <c r="E105" s="7"/>
      <c r="F105" s="7"/>
      <c r="G105" s="7"/>
      <c r="H105" s="7"/>
      <c r="I105" s="22"/>
      <c r="J105" s="23"/>
      <c r="K105" s="28"/>
      <c r="L105" s="47"/>
    </row>
    <row r="106" spans="2:12" x14ac:dyDescent="0.25">
      <c r="B106" s="21"/>
      <c r="C106" s="34" t="s">
        <v>83</v>
      </c>
      <c r="D106" s="34"/>
      <c r="E106" s="20"/>
      <c r="F106" s="20"/>
      <c r="G106" s="20"/>
      <c r="H106" s="20"/>
      <c r="I106" s="22"/>
      <c r="J106" s="23"/>
      <c r="K106" s="28"/>
      <c r="L106" s="26"/>
    </row>
    <row r="107" spans="2:12" x14ac:dyDescent="0.25">
      <c r="B107" s="29"/>
      <c r="C107" s="13" t="s">
        <v>81</v>
      </c>
      <c r="D107" s="13"/>
      <c r="E107" s="13"/>
      <c r="F107" s="13"/>
      <c r="G107" s="13" t="s">
        <v>21</v>
      </c>
      <c r="H107" s="13">
        <v>3</v>
      </c>
      <c r="I107" s="31"/>
      <c r="J107" s="51">
        <v>1.22</v>
      </c>
      <c r="K107" s="30">
        <f>H107*I107</f>
        <v>0</v>
      </c>
      <c r="L107" s="26">
        <f>H107*I107*J107</f>
        <v>0</v>
      </c>
    </row>
    <row r="108" spans="2:12" x14ac:dyDescent="0.25">
      <c r="B108" s="24"/>
      <c r="C108" s="25" t="s">
        <v>96</v>
      </c>
      <c r="D108" s="25"/>
      <c r="E108" s="25"/>
      <c r="F108" s="25"/>
      <c r="G108" s="25" t="s">
        <v>21</v>
      </c>
      <c r="H108" s="25">
        <v>3</v>
      </c>
      <c r="I108" s="31"/>
      <c r="J108" s="51">
        <v>1.22</v>
      </c>
      <c r="K108" s="30">
        <f>H108*I108</f>
        <v>0</v>
      </c>
      <c r="L108" s="26">
        <f>H108*I108*J108</f>
        <v>0</v>
      </c>
    </row>
    <row r="109" spans="2:12" x14ac:dyDescent="0.25">
      <c r="B109" s="49" t="s">
        <v>75</v>
      </c>
      <c r="C109" s="25"/>
      <c r="D109" s="25"/>
      <c r="E109" s="25"/>
      <c r="F109" s="25"/>
      <c r="G109" s="25"/>
      <c r="H109" s="25"/>
      <c r="I109" s="36"/>
      <c r="J109" s="37"/>
      <c r="K109" s="5">
        <f>SUM(K107,K108,)</f>
        <v>0</v>
      </c>
      <c r="L109" s="5">
        <f>SUM(L107,L108,)</f>
        <v>0</v>
      </c>
    </row>
    <row r="110" spans="2:12" x14ac:dyDescent="0.25">
      <c r="B110" s="41"/>
      <c r="C110" s="20"/>
      <c r="D110" s="20"/>
      <c r="E110" s="20"/>
      <c r="F110" s="20"/>
      <c r="G110" s="20"/>
      <c r="H110" s="20"/>
      <c r="I110" s="22"/>
      <c r="J110" s="23"/>
      <c r="K110" s="6"/>
      <c r="L110" s="38"/>
    </row>
    <row r="111" spans="2:12" x14ac:dyDescent="0.25">
      <c r="B111" s="2" t="s">
        <v>84</v>
      </c>
      <c r="C111" s="3"/>
      <c r="D111" s="3"/>
      <c r="E111" s="3"/>
      <c r="F111" s="3"/>
      <c r="G111" s="13"/>
      <c r="H111" s="14" t="s">
        <v>17</v>
      </c>
      <c r="I111" s="15" t="s">
        <v>29</v>
      </c>
      <c r="J111" s="16" t="s">
        <v>31</v>
      </c>
      <c r="K111" s="16" t="s">
        <v>33</v>
      </c>
      <c r="L111" s="15" t="s">
        <v>32</v>
      </c>
    </row>
    <row r="112" spans="2:12" x14ac:dyDescent="0.25">
      <c r="B112" s="41"/>
      <c r="C112" s="7"/>
      <c r="D112" s="7"/>
      <c r="E112" s="7"/>
      <c r="F112" s="7"/>
      <c r="G112" s="7"/>
      <c r="H112" s="7"/>
      <c r="I112" s="22"/>
      <c r="J112" s="23"/>
      <c r="K112" s="28"/>
      <c r="L112" s="47"/>
    </row>
    <row r="113" spans="2:12" x14ac:dyDescent="0.25">
      <c r="B113" s="21"/>
      <c r="C113" s="34" t="s">
        <v>85</v>
      </c>
      <c r="D113" s="34"/>
      <c r="E113" s="20"/>
      <c r="F113" s="20"/>
      <c r="G113" s="20"/>
      <c r="H113" s="20"/>
      <c r="I113" s="22"/>
      <c r="J113" s="23"/>
      <c r="K113" s="28"/>
      <c r="L113" s="26"/>
    </row>
    <row r="114" spans="2:12" x14ac:dyDescent="0.25">
      <c r="B114" s="29"/>
      <c r="C114" s="13" t="s">
        <v>86</v>
      </c>
      <c r="D114" s="13"/>
      <c r="E114" s="13"/>
      <c r="F114" s="13"/>
      <c r="G114" s="13" t="s">
        <v>21</v>
      </c>
      <c r="H114" s="13">
        <v>6</v>
      </c>
      <c r="I114" s="31"/>
      <c r="J114" s="51">
        <v>1.22</v>
      </c>
      <c r="K114" s="30">
        <f>H114*I114</f>
        <v>0</v>
      </c>
      <c r="L114" s="26">
        <f>H114*I114*J114</f>
        <v>0</v>
      </c>
    </row>
    <row r="115" spans="2:12" x14ac:dyDescent="0.25">
      <c r="B115" s="24"/>
      <c r="C115" s="25" t="s">
        <v>96</v>
      </c>
      <c r="D115" s="25"/>
      <c r="E115" s="25"/>
      <c r="F115" s="25"/>
      <c r="G115" s="25" t="s">
        <v>21</v>
      </c>
      <c r="H115" s="25">
        <v>6</v>
      </c>
      <c r="I115" s="31"/>
      <c r="J115" s="51">
        <v>1.22</v>
      </c>
      <c r="K115" s="30">
        <f>H115*I115</f>
        <v>0</v>
      </c>
      <c r="L115" s="26">
        <f>H115*I115*J115</f>
        <v>0</v>
      </c>
    </row>
    <row r="116" spans="2:12" x14ac:dyDescent="0.25">
      <c r="B116" s="49" t="s">
        <v>77</v>
      </c>
      <c r="C116" s="25"/>
      <c r="D116" s="25"/>
      <c r="E116" s="25"/>
      <c r="F116" s="25"/>
      <c r="G116" s="25"/>
      <c r="H116" s="25"/>
      <c r="I116" s="36"/>
      <c r="J116" s="37"/>
      <c r="K116" s="5">
        <f t="shared" ref="K116:L116" si="4">SUM(K114,K115,)</f>
        <v>0</v>
      </c>
      <c r="L116" s="5">
        <f t="shared" si="4"/>
        <v>0</v>
      </c>
    </row>
    <row r="117" spans="2:12" x14ac:dyDescent="0.25">
      <c r="B117" s="41"/>
      <c r="C117" s="20"/>
      <c r="D117" s="20"/>
      <c r="E117" s="20"/>
      <c r="F117" s="20"/>
      <c r="G117" s="20"/>
      <c r="H117" s="20"/>
      <c r="I117" s="22"/>
      <c r="J117" s="23"/>
      <c r="K117" s="6"/>
      <c r="L117" s="38"/>
    </row>
    <row r="118" spans="2:12" x14ac:dyDescent="0.25">
      <c r="B118" s="2" t="s">
        <v>91</v>
      </c>
      <c r="C118" s="3"/>
      <c r="D118" s="3"/>
      <c r="E118" s="3"/>
      <c r="F118" s="3"/>
      <c r="G118" s="13"/>
      <c r="H118" s="14" t="s">
        <v>17</v>
      </c>
      <c r="I118" s="15" t="s">
        <v>29</v>
      </c>
      <c r="J118" s="16" t="s">
        <v>31</v>
      </c>
      <c r="K118" s="16" t="s">
        <v>33</v>
      </c>
      <c r="L118" s="15" t="s">
        <v>32</v>
      </c>
    </row>
    <row r="119" spans="2:12" x14ac:dyDescent="0.25">
      <c r="B119" s="41"/>
      <c r="C119" s="7"/>
      <c r="D119" s="7"/>
      <c r="E119" s="7"/>
      <c r="F119" s="7"/>
      <c r="G119" s="7"/>
      <c r="H119" s="7"/>
      <c r="I119" s="22"/>
      <c r="J119" s="23"/>
      <c r="K119" s="28"/>
      <c r="L119" s="47"/>
    </row>
    <row r="120" spans="2:12" x14ac:dyDescent="0.25">
      <c r="B120" s="21"/>
      <c r="C120" s="34" t="s">
        <v>92</v>
      </c>
      <c r="D120" s="34"/>
      <c r="E120" s="20"/>
      <c r="F120" s="20"/>
      <c r="G120" s="20"/>
      <c r="H120" s="20"/>
      <c r="I120" s="22"/>
      <c r="J120" s="23"/>
      <c r="K120" s="28"/>
      <c r="L120" s="26"/>
    </row>
    <row r="121" spans="2:12" x14ac:dyDescent="0.25">
      <c r="B121" s="29"/>
      <c r="C121" s="13" t="s">
        <v>81</v>
      </c>
      <c r="D121" s="13"/>
      <c r="E121" s="13"/>
      <c r="F121" s="13"/>
      <c r="G121" s="13" t="s">
        <v>21</v>
      </c>
      <c r="H121" s="13">
        <v>5</v>
      </c>
      <c r="I121" s="31"/>
      <c r="J121" s="51">
        <v>1.22</v>
      </c>
      <c r="K121" s="30">
        <f>H121*I121</f>
        <v>0</v>
      </c>
      <c r="L121" s="26">
        <f>H121*I121*J121</f>
        <v>0</v>
      </c>
    </row>
    <row r="122" spans="2:12" x14ac:dyDescent="0.25">
      <c r="B122" s="24"/>
      <c r="C122" s="25" t="s">
        <v>96</v>
      </c>
      <c r="D122" s="25"/>
      <c r="E122" s="25"/>
      <c r="F122" s="25"/>
      <c r="G122" s="25" t="s">
        <v>21</v>
      </c>
      <c r="H122" s="25">
        <v>5</v>
      </c>
      <c r="I122" s="31"/>
      <c r="J122" s="51">
        <v>1.22</v>
      </c>
      <c r="K122" s="30">
        <f>H122*I122</f>
        <v>0</v>
      </c>
      <c r="L122" s="26">
        <f>H122*I122*J122</f>
        <v>0</v>
      </c>
    </row>
    <row r="123" spans="2:12" x14ac:dyDescent="0.25">
      <c r="B123" s="49" t="s">
        <v>90</v>
      </c>
      <c r="C123" s="25"/>
      <c r="D123" s="25"/>
      <c r="E123" s="25"/>
      <c r="F123" s="25"/>
      <c r="G123" s="25"/>
      <c r="H123" s="25"/>
      <c r="I123" s="36"/>
      <c r="J123" s="37"/>
      <c r="K123" s="5">
        <f t="shared" ref="K123:L123" si="5">SUM(K121,K122,)</f>
        <v>0</v>
      </c>
      <c r="L123" s="5">
        <f t="shared" si="5"/>
        <v>0</v>
      </c>
    </row>
    <row r="124" spans="2:12" x14ac:dyDescent="0.25">
      <c r="B124" s="41"/>
      <c r="C124" s="20"/>
      <c r="D124" s="20"/>
      <c r="E124" s="20"/>
      <c r="F124" s="20"/>
      <c r="G124" s="20"/>
      <c r="H124" s="20"/>
      <c r="I124" s="22"/>
      <c r="J124" s="23"/>
      <c r="K124" s="6"/>
      <c r="L124" s="38"/>
    </row>
    <row r="125" spans="2:12" x14ac:dyDescent="0.25">
      <c r="B125" s="2" t="s">
        <v>93</v>
      </c>
      <c r="C125" s="3"/>
      <c r="D125" s="3"/>
      <c r="E125" s="3"/>
      <c r="F125" s="3"/>
      <c r="G125" s="13"/>
      <c r="H125" s="14" t="s">
        <v>17</v>
      </c>
      <c r="I125" s="15" t="s">
        <v>29</v>
      </c>
      <c r="J125" s="16" t="s">
        <v>31</v>
      </c>
      <c r="K125" s="16" t="s">
        <v>33</v>
      </c>
      <c r="L125" s="15" t="s">
        <v>32</v>
      </c>
    </row>
    <row r="126" spans="2:12" x14ac:dyDescent="0.25">
      <c r="B126" s="41"/>
      <c r="C126" s="7"/>
      <c r="D126" s="7"/>
      <c r="E126" s="7"/>
      <c r="F126" s="7"/>
      <c r="G126" s="7"/>
      <c r="H126" s="7"/>
      <c r="I126" s="22"/>
      <c r="J126" s="23"/>
      <c r="K126" s="28"/>
      <c r="L126" s="47"/>
    </row>
    <row r="127" spans="2:12" x14ac:dyDescent="0.25">
      <c r="B127" s="21"/>
      <c r="C127" s="34" t="s">
        <v>94</v>
      </c>
      <c r="D127" s="34"/>
      <c r="E127" s="20"/>
      <c r="F127" s="20"/>
      <c r="G127" s="20"/>
      <c r="H127" s="20"/>
      <c r="I127" s="22"/>
      <c r="J127" s="23"/>
      <c r="K127" s="28"/>
      <c r="L127" s="26"/>
    </row>
    <row r="128" spans="2:12" x14ac:dyDescent="0.25">
      <c r="B128" s="29"/>
      <c r="C128" s="13" t="s">
        <v>95</v>
      </c>
      <c r="D128" s="13"/>
      <c r="E128" s="13"/>
      <c r="F128" s="13"/>
      <c r="G128" s="13" t="s">
        <v>21</v>
      </c>
      <c r="H128" s="13">
        <v>1</v>
      </c>
      <c r="I128" s="31"/>
      <c r="J128" s="51">
        <v>1.22</v>
      </c>
      <c r="K128" s="30">
        <f>H128*I128</f>
        <v>0</v>
      </c>
      <c r="L128" s="26">
        <f>H128*I128*J128</f>
        <v>0</v>
      </c>
    </row>
    <row r="129" spans="2:12" x14ac:dyDescent="0.25">
      <c r="B129" s="24"/>
      <c r="C129" s="25" t="s">
        <v>96</v>
      </c>
      <c r="D129" s="25"/>
      <c r="E129" s="25"/>
      <c r="F129" s="25"/>
      <c r="G129" s="25" t="s">
        <v>21</v>
      </c>
      <c r="H129" s="25">
        <v>1</v>
      </c>
      <c r="I129" s="31"/>
      <c r="J129" s="51">
        <v>1.22</v>
      </c>
      <c r="K129" s="30">
        <f>H129*I129</f>
        <v>0</v>
      </c>
      <c r="L129" s="26">
        <f>H129*I129*J129</f>
        <v>0</v>
      </c>
    </row>
    <row r="130" spans="2:12" x14ac:dyDescent="0.25">
      <c r="B130" s="49" t="s">
        <v>89</v>
      </c>
      <c r="C130" s="25"/>
      <c r="D130" s="25"/>
      <c r="E130" s="25"/>
      <c r="F130" s="25"/>
      <c r="G130" s="25"/>
      <c r="H130" s="25"/>
      <c r="I130" s="36"/>
      <c r="J130" s="37"/>
      <c r="K130" s="5">
        <f t="shared" ref="K130" si="6">SUM(K128,K129,)</f>
        <v>0</v>
      </c>
      <c r="L130" s="5">
        <f>SUM(L128,L129,)</f>
        <v>0</v>
      </c>
    </row>
    <row r="131" spans="2:12" x14ac:dyDescent="0.25">
      <c r="B131" s="54"/>
      <c r="C131" s="20"/>
      <c r="D131" s="20"/>
      <c r="E131" s="20"/>
      <c r="F131" s="20"/>
      <c r="G131" s="20"/>
      <c r="H131" s="20"/>
      <c r="I131" s="20"/>
      <c r="J131" s="20"/>
      <c r="K131" s="6"/>
      <c r="L131" s="6"/>
    </row>
    <row r="132" spans="2:12" x14ac:dyDescent="0.25">
      <c r="B132" s="59" t="s">
        <v>27</v>
      </c>
      <c r="C132" s="17"/>
      <c r="D132" s="60"/>
      <c r="E132" s="17"/>
      <c r="F132" s="17"/>
      <c r="G132" s="17"/>
      <c r="H132" s="17"/>
      <c r="I132" s="17"/>
      <c r="J132" s="17"/>
      <c r="K132" s="8" t="s">
        <v>33</v>
      </c>
      <c r="L132" s="8" t="s">
        <v>32</v>
      </c>
    </row>
    <row r="133" spans="2:12" x14ac:dyDescent="0.25">
      <c r="B133" s="61" t="s">
        <v>10</v>
      </c>
      <c r="C133" s="20"/>
      <c r="D133" s="20"/>
      <c r="E133" s="20"/>
      <c r="F133" s="20"/>
      <c r="G133" s="20"/>
      <c r="H133" s="20"/>
      <c r="I133" s="20"/>
      <c r="J133" s="20"/>
      <c r="K133" s="39">
        <f>K16</f>
        <v>0</v>
      </c>
      <c r="L133" s="39">
        <f>L16</f>
        <v>0</v>
      </c>
    </row>
    <row r="134" spans="2:12" x14ac:dyDescent="0.25">
      <c r="B134" s="61" t="s">
        <v>11</v>
      </c>
      <c r="C134" s="20"/>
      <c r="D134" s="11"/>
      <c r="E134" s="20"/>
      <c r="F134" s="20"/>
      <c r="G134" s="20"/>
      <c r="H134" s="20"/>
      <c r="I134" s="20"/>
      <c r="J134" s="20"/>
      <c r="K134" s="39">
        <f>K29</f>
        <v>0</v>
      </c>
      <c r="L134" s="39">
        <f>L29</f>
        <v>0</v>
      </c>
    </row>
    <row r="135" spans="2:12" x14ac:dyDescent="0.25">
      <c r="B135" s="61" t="s">
        <v>9</v>
      </c>
      <c r="C135" s="20"/>
      <c r="D135" s="11"/>
      <c r="E135" s="20"/>
      <c r="F135" s="20"/>
      <c r="G135" s="20"/>
      <c r="H135" s="20"/>
      <c r="I135" s="20"/>
      <c r="J135" s="20"/>
      <c r="K135" s="39">
        <f>K38</f>
        <v>0</v>
      </c>
      <c r="L135" s="39">
        <f>L38</f>
        <v>0</v>
      </c>
    </row>
    <row r="136" spans="2:12" x14ac:dyDescent="0.25">
      <c r="B136" s="61" t="s">
        <v>12</v>
      </c>
      <c r="C136" s="20"/>
      <c r="D136" s="11"/>
      <c r="E136" s="20"/>
      <c r="F136" s="20"/>
      <c r="G136" s="20"/>
      <c r="H136" s="20"/>
      <c r="I136" s="20"/>
      <c r="J136" s="20"/>
      <c r="K136" s="39">
        <f>K53</f>
        <v>0</v>
      </c>
      <c r="L136" s="39">
        <f>L53</f>
        <v>0</v>
      </c>
    </row>
    <row r="137" spans="2:12" x14ac:dyDescent="0.25">
      <c r="B137" s="61" t="s">
        <v>13</v>
      </c>
      <c r="C137" s="20"/>
      <c r="D137" s="11"/>
      <c r="E137" s="20"/>
      <c r="F137" s="20"/>
      <c r="G137" s="20"/>
      <c r="H137" s="20"/>
      <c r="I137" s="20"/>
      <c r="J137" s="20"/>
      <c r="K137" s="39">
        <f>K60</f>
        <v>0</v>
      </c>
      <c r="L137" s="39">
        <f>L60</f>
        <v>0</v>
      </c>
    </row>
    <row r="138" spans="2:12" x14ac:dyDescent="0.25">
      <c r="B138" s="61" t="s">
        <v>14</v>
      </c>
      <c r="C138" s="20"/>
      <c r="D138" s="11"/>
      <c r="E138" s="20"/>
      <c r="F138" s="20"/>
      <c r="G138" s="20"/>
      <c r="H138" s="20"/>
      <c r="I138" s="20"/>
      <c r="J138" s="20"/>
      <c r="K138" s="39">
        <f>K67</f>
        <v>0</v>
      </c>
      <c r="L138" s="39">
        <f>L67</f>
        <v>0</v>
      </c>
    </row>
    <row r="139" spans="2:12" x14ac:dyDescent="0.25">
      <c r="B139" s="61" t="s">
        <v>15</v>
      </c>
      <c r="C139" s="20"/>
      <c r="D139" s="11"/>
      <c r="E139" s="20"/>
      <c r="F139" s="20"/>
      <c r="G139" s="20"/>
      <c r="H139" s="20"/>
      <c r="I139" s="20"/>
      <c r="J139" s="20"/>
      <c r="K139" s="39">
        <f>K74</f>
        <v>0</v>
      </c>
      <c r="L139" s="39">
        <f>L74</f>
        <v>0</v>
      </c>
    </row>
    <row r="140" spans="2:12" x14ac:dyDescent="0.25">
      <c r="B140" s="61" t="s">
        <v>16</v>
      </c>
      <c r="C140" s="20"/>
      <c r="D140" s="11"/>
      <c r="E140" s="20"/>
      <c r="F140" s="20"/>
      <c r="G140" s="20"/>
      <c r="H140" s="20"/>
      <c r="I140" s="20"/>
      <c r="J140" s="20"/>
      <c r="K140" s="39">
        <f>K81</f>
        <v>0</v>
      </c>
      <c r="L140" s="39">
        <f>L81</f>
        <v>0</v>
      </c>
    </row>
    <row r="141" spans="2:12" x14ac:dyDescent="0.25">
      <c r="B141" s="61" t="s">
        <v>66</v>
      </c>
      <c r="C141" s="20"/>
      <c r="D141" s="11"/>
      <c r="E141" s="20"/>
      <c r="F141" s="20"/>
      <c r="G141" s="20"/>
      <c r="H141" s="20"/>
      <c r="I141" s="20"/>
      <c r="J141" s="20"/>
      <c r="K141" s="39">
        <f>K88</f>
        <v>0</v>
      </c>
      <c r="L141" s="39">
        <f>L88</f>
        <v>0</v>
      </c>
    </row>
    <row r="142" spans="2:12" x14ac:dyDescent="0.25">
      <c r="B142" s="61" t="s">
        <v>68</v>
      </c>
      <c r="C142" s="20"/>
      <c r="D142" s="11"/>
      <c r="E142" s="20"/>
      <c r="F142" s="20"/>
      <c r="G142" s="20"/>
      <c r="H142" s="20"/>
      <c r="I142" s="20"/>
      <c r="J142" s="20"/>
      <c r="K142" s="39">
        <f>K95</f>
        <v>0</v>
      </c>
      <c r="L142" s="39">
        <f>L95</f>
        <v>0</v>
      </c>
    </row>
    <row r="143" spans="2:12" x14ac:dyDescent="0.25">
      <c r="B143" s="61" t="s">
        <v>73</v>
      </c>
      <c r="C143" s="20"/>
      <c r="D143" s="11"/>
      <c r="E143" s="20"/>
      <c r="F143" s="20"/>
      <c r="G143" s="20"/>
      <c r="H143" s="20"/>
      <c r="I143" s="20"/>
      <c r="J143" s="20"/>
      <c r="K143" s="39">
        <f>K102</f>
        <v>0</v>
      </c>
      <c r="L143" s="39">
        <f>L102</f>
        <v>0</v>
      </c>
    </row>
    <row r="144" spans="2:12" x14ac:dyDescent="0.25">
      <c r="B144" s="61" t="s">
        <v>74</v>
      </c>
      <c r="C144" s="20"/>
      <c r="D144" s="11"/>
      <c r="E144" s="20"/>
      <c r="F144" s="20"/>
      <c r="G144" s="20"/>
      <c r="H144" s="20"/>
      <c r="I144" s="20"/>
      <c r="J144" s="20"/>
      <c r="K144" s="39">
        <f>K109</f>
        <v>0</v>
      </c>
      <c r="L144" s="39">
        <f>L109</f>
        <v>0</v>
      </c>
    </row>
    <row r="145" spans="2:12" x14ac:dyDescent="0.25">
      <c r="B145" s="61" t="s">
        <v>78</v>
      </c>
      <c r="C145" s="20"/>
      <c r="D145" s="11"/>
      <c r="E145" s="20"/>
      <c r="F145" s="20"/>
      <c r="G145" s="20"/>
      <c r="H145" s="20"/>
      <c r="I145" s="20"/>
      <c r="J145" s="20"/>
      <c r="K145" s="39">
        <f>K116</f>
        <v>0</v>
      </c>
      <c r="L145" s="39">
        <f>L116</f>
        <v>0</v>
      </c>
    </row>
    <row r="146" spans="2:12" x14ac:dyDescent="0.25">
      <c r="B146" s="61" t="s">
        <v>87</v>
      </c>
      <c r="C146" s="20"/>
      <c r="D146" s="11"/>
      <c r="E146" s="20"/>
      <c r="F146" s="20"/>
      <c r="G146" s="20"/>
      <c r="H146" s="20"/>
      <c r="I146" s="20"/>
      <c r="J146" s="20"/>
      <c r="K146" s="39">
        <f>K123</f>
        <v>0</v>
      </c>
      <c r="L146" s="39">
        <f>L123</f>
        <v>0</v>
      </c>
    </row>
    <row r="147" spans="2:12" x14ac:dyDescent="0.25">
      <c r="B147" s="61" t="s">
        <v>88</v>
      </c>
      <c r="C147" s="20"/>
      <c r="D147" s="11"/>
      <c r="E147" s="20"/>
      <c r="F147" s="20"/>
      <c r="G147" s="20"/>
      <c r="H147" s="20"/>
      <c r="I147" s="20"/>
      <c r="J147" s="20"/>
      <c r="K147" s="39">
        <f>K130</f>
        <v>0</v>
      </c>
      <c r="L147" s="39">
        <f>L130</f>
        <v>0</v>
      </c>
    </row>
    <row r="148" spans="2:12" x14ac:dyDescent="0.25">
      <c r="B148" s="44" t="s">
        <v>20</v>
      </c>
      <c r="C148" s="13"/>
      <c r="D148" s="45"/>
      <c r="E148" s="13"/>
      <c r="F148" s="13"/>
      <c r="G148" s="13"/>
      <c r="H148" s="13"/>
      <c r="I148" s="13"/>
      <c r="J148" s="13"/>
      <c r="K148" s="52">
        <f>SUM(K133:K147)</f>
        <v>0</v>
      </c>
      <c r="L148" s="52">
        <f>SUM(L133:L147)</f>
        <v>0</v>
      </c>
    </row>
    <row r="151" spans="2:12" x14ac:dyDescent="0.25">
      <c r="B151" s="46" t="s">
        <v>30</v>
      </c>
    </row>
    <row r="154" spans="2:12" x14ac:dyDescent="0.25">
      <c r="B154" s="12" t="s">
        <v>98</v>
      </c>
    </row>
    <row r="155" spans="2:12" x14ac:dyDescent="0.25">
      <c r="B155" s="12" t="s">
        <v>97</v>
      </c>
    </row>
  </sheetData>
  <phoneticPr fontId="1" type="noConversion"/>
  <pageMargins left="0.75" right="0.75" top="1" bottom="1" header="0" footer="0"/>
  <pageSetup paperSize="9" scale="7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tabSelected="1" view="pageBreakPreview" topLeftCell="A124" zoomScaleNormal="100" zoomScaleSheetLayoutView="100" workbookViewId="0">
      <selection activeCell="D157" sqref="D157"/>
    </sheetView>
  </sheetViews>
  <sheetFormatPr defaultRowHeight="15.75" x14ac:dyDescent="0.25"/>
  <cols>
    <col min="1" max="1" width="5.7109375" style="12" customWidth="1"/>
    <col min="2" max="2" width="10.42578125" style="12" customWidth="1"/>
    <col min="3" max="3" width="9.140625" style="12"/>
    <col min="4" max="4" width="14.5703125" style="12" bestFit="1" customWidth="1"/>
    <col min="5" max="5" width="9.140625" style="12"/>
    <col min="6" max="6" width="7.28515625" style="12" customWidth="1"/>
    <col min="7" max="7" width="13" style="12" customWidth="1"/>
    <col min="8" max="8" width="24.85546875" style="12" customWidth="1"/>
    <col min="9" max="9" width="23.85546875" style="12" bestFit="1" customWidth="1"/>
    <col min="10" max="10" width="13.5703125" style="12" bestFit="1" customWidth="1"/>
    <col min="11" max="11" width="22.85546875" style="12" bestFit="1" customWidth="1"/>
    <col min="12" max="12" width="20.5703125" style="12" bestFit="1" customWidth="1"/>
    <col min="13" max="13" width="11.28515625" style="12" customWidth="1"/>
    <col min="14" max="16384" width="9.140625" style="12"/>
  </cols>
  <sheetData>
    <row r="1" spans="2:12" x14ac:dyDescent="0.25">
      <c r="K1" s="1" t="s">
        <v>19</v>
      </c>
      <c r="L1" s="1"/>
    </row>
    <row r="2" spans="2:12" x14ac:dyDescent="0.25">
      <c r="B2" s="1" t="s">
        <v>62</v>
      </c>
      <c r="C2" s="1"/>
      <c r="D2" s="1"/>
      <c r="E2" s="1"/>
      <c r="F2" s="1"/>
    </row>
    <row r="5" spans="2:12" x14ac:dyDescent="0.25">
      <c r="B5" s="2" t="s">
        <v>39</v>
      </c>
      <c r="C5" s="3"/>
      <c r="D5" s="3"/>
      <c r="E5" s="3"/>
      <c r="F5" s="13"/>
      <c r="G5" s="13"/>
      <c r="H5" s="14" t="s">
        <v>17</v>
      </c>
      <c r="I5" s="15" t="s">
        <v>29</v>
      </c>
      <c r="J5" s="16" t="s">
        <v>31</v>
      </c>
      <c r="K5" s="16" t="s">
        <v>33</v>
      </c>
      <c r="L5" s="16" t="s">
        <v>32</v>
      </c>
    </row>
    <row r="6" spans="2:12" x14ac:dyDescent="0.25">
      <c r="B6" s="32"/>
      <c r="C6" s="17"/>
      <c r="D6" s="17"/>
      <c r="E6" s="17"/>
      <c r="F6" s="17"/>
      <c r="G6" s="17"/>
      <c r="H6" s="19"/>
      <c r="I6" s="22"/>
      <c r="J6" s="23"/>
      <c r="K6" s="23"/>
      <c r="L6" s="18"/>
    </row>
    <row r="7" spans="2:12" x14ac:dyDescent="0.25">
      <c r="B7" s="57"/>
      <c r="C7" s="34" t="s">
        <v>47</v>
      </c>
      <c r="D7" s="34"/>
      <c r="E7" s="20"/>
      <c r="F7" s="20"/>
      <c r="G7" s="20"/>
      <c r="H7" s="20"/>
      <c r="I7" s="39"/>
      <c r="J7" s="33"/>
      <c r="K7" s="33"/>
      <c r="L7" s="39"/>
    </row>
    <row r="8" spans="2:12" x14ac:dyDescent="0.25">
      <c r="B8" s="21" t="s">
        <v>0</v>
      </c>
      <c r="C8" s="20" t="s">
        <v>4</v>
      </c>
      <c r="D8" s="20"/>
      <c r="E8" s="20"/>
      <c r="F8" s="20"/>
      <c r="G8" s="20"/>
      <c r="H8" s="20"/>
      <c r="I8" s="22"/>
      <c r="J8" s="23"/>
      <c r="K8" s="23"/>
      <c r="L8" s="22"/>
    </row>
    <row r="9" spans="2:12" x14ac:dyDescent="0.25">
      <c r="B9" s="24"/>
      <c r="C9" s="25"/>
      <c r="D9" s="25" t="s">
        <v>3</v>
      </c>
      <c r="E9" s="25"/>
      <c r="F9" s="25"/>
      <c r="G9" s="25" t="s">
        <v>21</v>
      </c>
      <c r="H9" s="25">
        <v>1</v>
      </c>
      <c r="I9" s="26"/>
      <c r="J9" s="50">
        <v>1.22</v>
      </c>
      <c r="K9" s="27">
        <f>H9*I9</f>
        <v>0</v>
      </c>
      <c r="L9" s="26">
        <f>H9*I9*J9</f>
        <v>0</v>
      </c>
    </row>
    <row r="10" spans="2:12" x14ac:dyDescent="0.25">
      <c r="B10" s="29"/>
      <c r="C10" s="13"/>
      <c r="D10" s="13" t="s">
        <v>5</v>
      </c>
      <c r="E10" s="13"/>
      <c r="F10" s="13"/>
      <c r="G10" s="13" t="s">
        <v>2</v>
      </c>
      <c r="H10" s="13">
        <v>23</v>
      </c>
      <c r="I10" s="26"/>
      <c r="J10" s="50">
        <v>1.22</v>
      </c>
      <c r="K10" s="27">
        <f>H10*I10</f>
        <v>0</v>
      </c>
      <c r="L10" s="26">
        <f>H10*I10*J10</f>
        <v>0</v>
      </c>
    </row>
    <row r="11" spans="2:12" x14ac:dyDescent="0.25">
      <c r="B11" s="29"/>
      <c r="C11" s="13"/>
      <c r="D11" s="13" t="s">
        <v>18</v>
      </c>
      <c r="E11" s="13"/>
      <c r="F11" s="13"/>
      <c r="G11" s="13"/>
      <c r="H11" s="13"/>
      <c r="I11" s="15"/>
      <c r="J11" s="16"/>
      <c r="K11" s="30">
        <f>SUM(K9:K10)</f>
        <v>0</v>
      </c>
      <c r="L11" s="30">
        <f>SUM(L9:L10)</f>
        <v>0</v>
      </c>
    </row>
    <row r="12" spans="2:12" x14ac:dyDescent="0.25">
      <c r="B12" s="29"/>
      <c r="C12" s="13"/>
      <c r="D12" s="13"/>
      <c r="E12" s="13"/>
      <c r="F12" s="13"/>
      <c r="G12" s="13"/>
      <c r="H12" s="13"/>
      <c r="I12" s="36"/>
      <c r="J12" s="37"/>
      <c r="K12" s="27"/>
      <c r="L12" s="27"/>
    </row>
    <row r="13" spans="2:12" x14ac:dyDescent="0.25">
      <c r="B13" s="29"/>
      <c r="C13" s="13" t="s">
        <v>38</v>
      </c>
      <c r="D13" s="13"/>
      <c r="E13" s="13"/>
      <c r="F13" s="13"/>
      <c r="G13" s="13"/>
      <c r="H13" s="13"/>
      <c r="I13" s="26"/>
      <c r="J13" s="50"/>
      <c r="K13" s="27"/>
      <c r="L13" s="26"/>
    </row>
    <row r="14" spans="2:12" x14ac:dyDescent="0.25">
      <c r="B14" s="29"/>
      <c r="C14" s="13"/>
      <c r="D14" s="13"/>
      <c r="E14" s="13"/>
      <c r="F14" s="13"/>
      <c r="G14" s="13" t="s">
        <v>21</v>
      </c>
      <c r="H14" s="13">
        <v>1</v>
      </c>
      <c r="I14" s="26"/>
      <c r="J14" s="50">
        <v>1.22</v>
      </c>
      <c r="K14" s="27">
        <f>H14*I14</f>
        <v>0</v>
      </c>
      <c r="L14" s="26">
        <f>H14*I14*J14</f>
        <v>0</v>
      </c>
    </row>
    <row r="15" spans="2:12" x14ac:dyDescent="0.25">
      <c r="B15" s="32"/>
      <c r="C15" s="20"/>
      <c r="D15" s="20"/>
      <c r="E15" s="20"/>
      <c r="F15" s="20"/>
      <c r="G15" s="20"/>
      <c r="H15" s="20"/>
      <c r="I15" s="22"/>
      <c r="J15" s="23"/>
      <c r="K15" s="23"/>
      <c r="L15" s="15"/>
    </row>
    <row r="16" spans="2:12" x14ac:dyDescent="0.25">
      <c r="B16" s="2" t="s">
        <v>28</v>
      </c>
      <c r="C16" s="4"/>
      <c r="D16" s="4"/>
      <c r="E16" s="4"/>
      <c r="F16" s="4"/>
      <c r="G16" s="4"/>
      <c r="H16" s="4"/>
      <c r="I16" s="9"/>
      <c r="J16" s="10"/>
      <c r="K16" s="5">
        <f>SUM(K11,K14)</f>
        <v>0</v>
      </c>
      <c r="L16" s="48">
        <f>SUM(L11,L14,)</f>
        <v>0</v>
      </c>
    </row>
    <row r="17" spans="2:13" x14ac:dyDescent="0.25">
      <c r="B17" s="7"/>
      <c r="C17" s="7"/>
      <c r="D17" s="7"/>
      <c r="E17" s="7"/>
      <c r="F17" s="7"/>
      <c r="G17" s="7"/>
      <c r="H17" s="7"/>
      <c r="I17" s="7"/>
      <c r="J17" s="7"/>
      <c r="K17" s="6"/>
      <c r="L17" s="6"/>
    </row>
    <row r="18" spans="2:13" x14ac:dyDescent="0.25">
      <c r="B18" s="2" t="s">
        <v>40</v>
      </c>
      <c r="C18" s="13"/>
      <c r="D18" s="13"/>
      <c r="E18" s="13"/>
      <c r="F18" s="13"/>
      <c r="G18" s="13"/>
      <c r="H18" s="14" t="s">
        <v>17</v>
      </c>
      <c r="I18" s="15" t="s">
        <v>29</v>
      </c>
      <c r="J18" s="16" t="s">
        <v>31</v>
      </c>
      <c r="K18" s="16" t="s">
        <v>33</v>
      </c>
      <c r="L18" s="15" t="s">
        <v>32</v>
      </c>
    </row>
    <row r="19" spans="2:13" x14ac:dyDescent="0.25">
      <c r="B19" s="32"/>
      <c r="C19" s="20"/>
      <c r="D19" s="20"/>
      <c r="E19" s="20"/>
      <c r="F19" s="20"/>
      <c r="G19" s="20"/>
      <c r="H19" s="20"/>
      <c r="I19" s="22"/>
      <c r="J19" s="23"/>
      <c r="K19" s="23"/>
      <c r="L19" s="18"/>
    </row>
    <row r="20" spans="2:13" x14ac:dyDescent="0.25">
      <c r="B20" s="21"/>
      <c r="C20" s="34" t="s">
        <v>49</v>
      </c>
      <c r="D20" s="20"/>
      <c r="E20" s="20"/>
      <c r="F20" s="20"/>
      <c r="G20" s="20"/>
      <c r="H20" s="20"/>
      <c r="I20" s="22"/>
      <c r="J20" s="23"/>
      <c r="K20" s="23"/>
      <c r="L20" s="22"/>
    </row>
    <row r="21" spans="2:13" x14ac:dyDescent="0.25">
      <c r="B21" s="21" t="s">
        <v>0</v>
      </c>
      <c r="C21" s="20" t="s">
        <v>4</v>
      </c>
      <c r="D21" s="20"/>
      <c r="E21" s="20"/>
      <c r="F21" s="20"/>
      <c r="G21" s="20"/>
      <c r="H21" s="20"/>
      <c r="I21" s="22"/>
      <c r="J21" s="23"/>
      <c r="K21" s="23"/>
      <c r="L21" s="22"/>
    </row>
    <row r="22" spans="2:13" x14ac:dyDescent="0.25">
      <c r="B22" s="24"/>
      <c r="C22" s="25"/>
      <c r="D22" s="25" t="s">
        <v>3</v>
      </c>
      <c r="E22" s="25"/>
      <c r="F22" s="25"/>
      <c r="G22" s="25" t="s">
        <v>21</v>
      </c>
      <c r="H22" s="25">
        <v>1</v>
      </c>
      <c r="I22" s="26"/>
      <c r="J22" s="50">
        <v>1.22</v>
      </c>
      <c r="K22" s="27">
        <f>H22*I22</f>
        <v>0</v>
      </c>
      <c r="L22" s="26">
        <f>H22*I22*J22</f>
        <v>0</v>
      </c>
    </row>
    <row r="23" spans="2:13" x14ac:dyDescent="0.25">
      <c r="B23" s="29"/>
      <c r="C23" s="13"/>
      <c r="D23" s="13" t="s">
        <v>5</v>
      </c>
      <c r="E23" s="13"/>
      <c r="F23" s="13"/>
      <c r="G23" s="13" t="s">
        <v>2</v>
      </c>
      <c r="H23" s="13">
        <v>45</v>
      </c>
      <c r="I23" s="26"/>
      <c r="J23" s="50">
        <v>1.22</v>
      </c>
      <c r="K23" s="27">
        <f>H23*I23</f>
        <v>0</v>
      </c>
      <c r="L23" s="26">
        <f>H23*I23*J23</f>
        <v>0</v>
      </c>
    </row>
    <row r="24" spans="2:13" x14ac:dyDescent="0.25">
      <c r="B24" s="29"/>
      <c r="C24" s="13"/>
      <c r="D24" s="13" t="s">
        <v>18</v>
      </c>
      <c r="E24" s="13"/>
      <c r="F24" s="13"/>
      <c r="G24" s="13"/>
      <c r="H24" s="13"/>
      <c r="I24" s="15"/>
      <c r="J24" s="16"/>
      <c r="K24" s="30">
        <f>SUM(K22:K23)</f>
        <v>0</v>
      </c>
      <c r="L24" s="30">
        <f>SUM(L22:L23)</f>
        <v>0</v>
      </c>
    </row>
    <row r="25" spans="2:13" x14ac:dyDescent="0.25">
      <c r="B25" s="24"/>
      <c r="C25" s="25"/>
      <c r="D25" s="25"/>
      <c r="E25" s="25"/>
      <c r="F25" s="25"/>
      <c r="G25" s="25"/>
      <c r="H25" s="25"/>
      <c r="I25" s="36"/>
      <c r="J25" s="37"/>
      <c r="K25" s="37"/>
      <c r="L25" s="15"/>
    </row>
    <row r="26" spans="2:13" x14ac:dyDescent="0.25">
      <c r="B26" s="35" t="s">
        <v>1</v>
      </c>
      <c r="C26" s="25" t="s">
        <v>34</v>
      </c>
      <c r="D26" s="25"/>
      <c r="E26" s="25"/>
      <c r="F26" s="25"/>
      <c r="G26" s="25"/>
      <c r="H26" s="25"/>
      <c r="I26" s="26"/>
      <c r="J26" s="27"/>
      <c r="K26" s="27"/>
      <c r="L26" s="31"/>
    </row>
    <row r="27" spans="2:13" x14ac:dyDescent="0.25">
      <c r="B27" s="29"/>
      <c r="C27" s="13"/>
      <c r="D27" s="13"/>
      <c r="E27" s="13"/>
      <c r="F27" s="13"/>
      <c r="G27" s="13" t="s">
        <v>21</v>
      </c>
      <c r="H27" s="16">
        <v>1</v>
      </c>
      <c r="I27" s="26"/>
      <c r="J27" s="50">
        <v>1.22</v>
      </c>
      <c r="K27" s="27">
        <f>H27*I27</f>
        <v>0</v>
      </c>
      <c r="L27" s="26">
        <f>H27*I27*J27</f>
        <v>0</v>
      </c>
    </row>
    <row r="28" spans="2:13" x14ac:dyDescent="0.25">
      <c r="B28" s="32"/>
      <c r="C28" s="20"/>
      <c r="D28" s="20"/>
      <c r="E28" s="20"/>
      <c r="F28" s="20"/>
      <c r="G28" s="20"/>
      <c r="H28" s="20"/>
      <c r="I28" s="26"/>
      <c r="J28" s="50"/>
      <c r="K28" s="27"/>
      <c r="L28" s="26"/>
    </row>
    <row r="29" spans="2:13" x14ac:dyDescent="0.25">
      <c r="B29" s="2" t="s">
        <v>6</v>
      </c>
      <c r="C29" s="4"/>
      <c r="D29" s="4"/>
      <c r="E29" s="4"/>
      <c r="F29" s="4"/>
      <c r="G29" s="4"/>
      <c r="H29" s="4"/>
      <c r="I29" s="9"/>
      <c r="J29" s="10"/>
      <c r="K29" s="5">
        <f>SUM(K24,K27)</f>
        <v>0</v>
      </c>
      <c r="L29" s="48">
        <f>L24+L27</f>
        <v>0</v>
      </c>
    </row>
    <row r="30" spans="2:13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8"/>
    </row>
    <row r="31" spans="2:13" x14ac:dyDescent="0.25">
      <c r="B31" s="2" t="s">
        <v>45</v>
      </c>
      <c r="C31" s="13"/>
      <c r="D31" s="13"/>
      <c r="E31" s="13"/>
      <c r="F31" s="13"/>
      <c r="G31" s="13"/>
      <c r="H31" s="14" t="s">
        <v>17</v>
      </c>
      <c r="I31" s="15" t="s">
        <v>29</v>
      </c>
      <c r="J31" s="16" t="s">
        <v>31</v>
      </c>
      <c r="K31" s="16" t="s">
        <v>33</v>
      </c>
      <c r="L31" s="15" t="s">
        <v>32</v>
      </c>
    </row>
    <row r="32" spans="2:13" x14ac:dyDescent="0.25">
      <c r="B32" s="32"/>
      <c r="C32" s="20"/>
      <c r="D32" s="20"/>
      <c r="E32" s="20"/>
      <c r="F32" s="20"/>
      <c r="G32" s="20"/>
      <c r="H32" s="20"/>
      <c r="I32" s="39"/>
      <c r="J32" s="33"/>
      <c r="K32" s="33"/>
      <c r="L32" s="47"/>
    </row>
    <row r="33" spans="2:13" x14ac:dyDescent="0.25">
      <c r="B33" s="21"/>
      <c r="C33" s="34" t="s">
        <v>51</v>
      </c>
      <c r="D33" s="20"/>
      <c r="E33" s="20"/>
      <c r="F33" s="20"/>
      <c r="G33" s="20"/>
      <c r="H33" s="20"/>
      <c r="I33" s="39"/>
      <c r="J33" s="33"/>
      <c r="K33" s="33"/>
      <c r="L33" s="26"/>
    </row>
    <row r="34" spans="2:13" x14ac:dyDescent="0.25">
      <c r="B34" s="29"/>
      <c r="C34" s="13" t="s">
        <v>7</v>
      </c>
      <c r="D34" s="13"/>
      <c r="E34" s="13"/>
      <c r="F34" s="13"/>
      <c r="G34" s="13" t="s">
        <v>21</v>
      </c>
      <c r="H34" s="13">
        <v>50</v>
      </c>
      <c r="I34" s="31"/>
      <c r="J34" s="51">
        <v>1.22</v>
      </c>
      <c r="K34" s="30">
        <f>H34*I34</f>
        <v>0</v>
      </c>
      <c r="L34" s="26">
        <f>H34*I34*J34</f>
        <v>0</v>
      </c>
    </row>
    <row r="35" spans="2:13" x14ac:dyDescent="0.25">
      <c r="B35" s="21"/>
      <c r="C35" s="34" t="s">
        <v>52</v>
      </c>
      <c r="D35" s="34"/>
      <c r="E35" s="20"/>
      <c r="F35" s="20"/>
      <c r="G35" s="20"/>
      <c r="H35" s="20"/>
      <c r="I35" s="22"/>
      <c r="J35" s="23"/>
      <c r="K35" s="33"/>
      <c r="L35" s="31"/>
    </row>
    <row r="36" spans="2:13" x14ac:dyDescent="0.25">
      <c r="B36" s="29"/>
      <c r="C36" s="13" t="s">
        <v>50</v>
      </c>
      <c r="D36" s="13"/>
      <c r="E36" s="13"/>
      <c r="F36" s="13"/>
      <c r="G36" s="13" t="s">
        <v>21</v>
      </c>
      <c r="H36" s="13">
        <v>25</v>
      </c>
      <c r="I36" s="31"/>
      <c r="J36" s="51">
        <v>1.22</v>
      </c>
      <c r="K36" s="30">
        <f>H36*I36</f>
        <v>0</v>
      </c>
      <c r="L36" s="26">
        <f>H36*I36*J36</f>
        <v>0</v>
      </c>
    </row>
    <row r="37" spans="2:13" x14ac:dyDescent="0.25">
      <c r="B37" s="32"/>
      <c r="C37" s="20"/>
      <c r="D37" s="20"/>
      <c r="E37" s="20"/>
      <c r="F37" s="20"/>
      <c r="G37" s="20"/>
      <c r="H37" s="20"/>
      <c r="I37" s="39"/>
      <c r="J37" s="33"/>
      <c r="K37" s="33"/>
      <c r="L37" s="47"/>
    </row>
    <row r="38" spans="2:13" x14ac:dyDescent="0.25">
      <c r="B38" s="2" t="s">
        <v>58</v>
      </c>
      <c r="C38" s="13"/>
      <c r="D38" s="13"/>
      <c r="E38" s="13"/>
      <c r="F38" s="13"/>
      <c r="G38" s="13"/>
      <c r="H38" s="16"/>
      <c r="I38" s="31"/>
      <c r="J38" s="30"/>
      <c r="K38" s="5">
        <f>SUM(K34,K36)</f>
        <v>0</v>
      </c>
      <c r="L38" s="5">
        <f>SUM(L34,L36)</f>
        <v>0</v>
      </c>
    </row>
    <row r="39" spans="2:13" x14ac:dyDescent="0.2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2:13" x14ac:dyDescent="0.25">
      <c r="B40" s="2" t="s">
        <v>46</v>
      </c>
      <c r="C40" s="13"/>
      <c r="D40" s="13"/>
      <c r="E40" s="13"/>
      <c r="F40" s="13"/>
      <c r="G40" s="13"/>
      <c r="H40" s="14" t="s">
        <v>17</v>
      </c>
      <c r="I40" s="15" t="s">
        <v>29</v>
      </c>
      <c r="J40" s="16" t="s">
        <v>31</v>
      </c>
      <c r="K40" s="16" t="s">
        <v>33</v>
      </c>
      <c r="L40" s="15" t="s">
        <v>32</v>
      </c>
    </row>
    <row r="41" spans="2:13" x14ac:dyDescent="0.25">
      <c r="B41" s="41"/>
      <c r="C41" s="20"/>
      <c r="D41" s="20"/>
      <c r="E41" s="20"/>
      <c r="F41" s="20"/>
      <c r="G41" s="20"/>
      <c r="H41" s="58"/>
      <c r="I41" s="22"/>
      <c r="J41" s="23"/>
      <c r="K41" s="20"/>
      <c r="L41" s="22"/>
      <c r="M41" s="32"/>
    </row>
    <row r="42" spans="2:13" x14ac:dyDescent="0.25">
      <c r="B42" s="21"/>
      <c r="C42" s="34" t="s">
        <v>53</v>
      </c>
      <c r="D42" s="34"/>
      <c r="E42" s="20"/>
      <c r="F42" s="20"/>
      <c r="G42" s="20"/>
      <c r="H42" s="20"/>
      <c r="I42" s="22"/>
      <c r="J42" s="23"/>
      <c r="K42" s="33"/>
      <c r="L42" s="26"/>
    </row>
    <row r="43" spans="2:13" x14ac:dyDescent="0.25">
      <c r="B43" s="29"/>
      <c r="C43" s="13" t="s">
        <v>8</v>
      </c>
      <c r="D43" s="13"/>
      <c r="E43" s="13"/>
      <c r="F43" s="13"/>
      <c r="G43" s="13" t="s">
        <v>21</v>
      </c>
      <c r="H43" s="13">
        <v>51</v>
      </c>
      <c r="I43" s="31"/>
      <c r="J43" s="51">
        <v>1.22</v>
      </c>
      <c r="K43" s="30">
        <f>H43*I43</f>
        <v>0</v>
      </c>
      <c r="L43" s="26">
        <f>H43*I43*J43</f>
        <v>0</v>
      </c>
    </row>
    <row r="44" spans="2:13" x14ac:dyDescent="0.25">
      <c r="B44" s="21"/>
      <c r="C44" s="34" t="s">
        <v>48</v>
      </c>
      <c r="D44" s="34"/>
      <c r="E44" s="20"/>
      <c r="F44" s="20"/>
      <c r="G44" s="20"/>
      <c r="H44" s="20"/>
      <c r="I44" s="39"/>
      <c r="J44" s="33"/>
      <c r="K44" s="33"/>
      <c r="L44" s="39"/>
    </row>
    <row r="45" spans="2:13" x14ac:dyDescent="0.25">
      <c r="B45" s="21" t="s">
        <v>0</v>
      </c>
      <c r="C45" s="20" t="s">
        <v>4</v>
      </c>
      <c r="D45" s="20"/>
      <c r="E45" s="20"/>
      <c r="F45" s="20"/>
      <c r="G45" s="20"/>
      <c r="H45" s="20"/>
      <c r="I45" s="22"/>
      <c r="J45" s="23"/>
      <c r="K45" s="20"/>
      <c r="L45" s="22"/>
    </row>
    <row r="46" spans="2:13" x14ac:dyDescent="0.25">
      <c r="B46" s="24"/>
      <c r="C46" s="25"/>
      <c r="D46" s="25" t="s">
        <v>3</v>
      </c>
      <c r="E46" s="25"/>
      <c r="F46" s="25"/>
      <c r="G46" s="25" t="s">
        <v>21</v>
      </c>
      <c r="H46" s="25">
        <v>1</v>
      </c>
      <c r="I46" s="26"/>
      <c r="J46" s="50">
        <v>1.22</v>
      </c>
      <c r="K46" s="27">
        <f>H46*I46</f>
        <v>0</v>
      </c>
      <c r="L46" s="26">
        <f>H46*I46*J46</f>
        <v>0</v>
      </c>
    </row>
    <row r="47" spans="2:13" x14ac:dyDescent="0.25">
      <c r="B47" s="29"/>
      <c r="C47" s="13"/>
      <c r="D47" s="13" t="s">
        <v>5</v>
      </c>
      <c r="E47" s="13"/>
      <c r="F47" s="13"/>
      <c r="G47" s="13" t="s">
        <v>2</v>
      </c>
      <c r="H47" s="13">
        <v>240</v>
      </c>
      <c r="I47" s="26"/>
      <c r="J47" s="50">
        <v>1.22</v>
      </c>
      <c r="K47" s="27">
        <f>H47*I47</f>
        <v>0</v>
      </c>
      <c r="L47" s="26">
        <f>H47*I47*J47</f>
        <v>0</v>
      </c>
    </row>
    <row r="48" spans="2:13" x14ac:dyDescent="0.25">
      <c r="B48" s="29"/>
      <c r="C48" s="13"/>
      <c r="D48" s="13" t="s">
        <v>18</v>
      </c>
      <c r="E48" s="13"/>
      <c r="F48" s="13"/>
      <c r="G48" s="13"/>
      <c r="H48" s="13"/>
      <c r="I48" s="15"/>
      <c r="J48" s="16"/>
      <c r="K48" s="30">
        <f>SUM(K46:K47)</f>
        <v>0</v>
      </c>
      <c r="L48" s="30">
        <f>SUM(L46:L47)</f>
        <v>0</v>
      </c>
    </row>
    <row r="49" spans="2:12" x14ac:dyDescent="0.25">
      <c r="B49" s="24"/>
      <c r="C49" s="25"/>
      <c r="D49" s="25"/>
      <c r="E49" s="25"/>
      <c r="F49" s="25"/>
      <c r="G49" s="25"/>
      <c r="H49" s="25"/>
      <c r="I49" s="36"/>
      <c r="J49" s="37"/>
      <c r="K49" s="37"/>
      <c r="L49" s="15"/>
    </row>
    <row r="50" spans="2:12" x14ac:dyDescent="0.25">
      <c r="B50" s="35" t="s">
        <v>1</v>
      </c>
      <c r="C50" s="25" t="s">
        <v>34</v>
      </c>
      <c r="D50" s="25"/>
      <c r="E50" s="25"/>
      <c r="F50" s="25"/>
      <c r="G50" s="25"/>
      <c r="H50" s="25"/>
      <c r="I50" s="26"/>
      <c r="J50" s="27"/>
      <c r="K50" s="27"/>
      <c r="L50" s="31"/>
    </row>
    <row r="51" spans="2:12" x14ac:dyDescent="0.25">
      <c r="B51" s="29"/>
      <c r="C51" s="13"/>
      <c r="D51" s="13"/>
      <c r="E51" s="13"/>
      <c r="F51" s="13"/>
      <c r="G51" s="13" t="s">
        <v>21</v>
      </c>
      <c r="H51" s="16">
        <v>1</v>
      </c>
      <c r="I51" s="26"/>
      <c r="J51" s="50">
        <v>1.22</v>
      </c>
      <c r="K51" s="27">
        <f>H51*I51</f>
        <v>0</v>
      </c>
      <c r="L51" s="26">
        <f>H51*I51*J51</f>
        <v>0</v>
      </c>
    </row>
    <row r="52" spans="2:12" x14ac:dyDescent="0.25">
      <c r="B52" s="32"/>
      <c r="C52" s="20"/>
      <c r="D52" s="20"/>
      <c r="E52" s="20"/>
      <c r="F52" s="20"/>
      <c r="G52" s="20"/>
      <c r="H52" s="20"/>
      <c r="I52" s="22"/>
      <c r="J52" s="23"/>
      <c r="K52" s="23"/>
      <c r="L52" s="36"/>
    </row>
    <row r="53" spans="2:12" x14ac:dyDescent="0.25">
      <c r="B53" s="2" t="s">
        <v>23</v>
      </c>
      <c r="C53" s="40"/>
      <c r="D53" s="40"/>
      <c r="E53" s="40"/>
      <c r="F53" s="40"/>
      <c r="G53" s="40"/>
      <c r="H53" s="40"/>
      <c r="I53" s="42"/>
      <c r="J53" s="43"/>
      <c r="K53" s="5">
        <f>SUM(K43,K48,K51,)</f>
        <v>0</v>
      </c>
      <c r="L53" s="5">
        <f>L43+L48+L51</f>
        <v>0</v>
      </c>
    </row>
    <row r="54" spans="2:12" x14ac:dyDescent="0.2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2:12" x14ac:dyDescent="0.25">
      <c r="B55" s="2" t="s">
        <v>41</v>
      </c>
      <c r="C55" s="3"/>
      <c r="D55" s="3"/>
      <c r="E55" s="3"/>
      <c r="F55" s="3"/>
      <c r="G55" s="13"/>
      <c r="H55" s="14" t="s">
        <v>17</v>
      </c>
      <c r="I55" s="15" t="s">
        <v>29</v>
      </c>
      <c r="J55" s="16" t="s">
        <v>31</v>
      </c>
      <c r="K55" s="16" t="s">
        <v>33</v>
      </c>
      <c r="L55" s="15" t="s">
        <v>32</v>
      </c>
    </row>
    <row r="56" spans="2:12" x14ac:dyDescent="0.25">
      <c r="B56" s="41"/>
      <c r="C56" s="7"/>
      <c r="D56" s="7"/>
      <c r="E56" s="7"/>
      <c r="F56" s="7"/>
      <c r="G56" s="7"/>
      <c r="H56" s="7"/>
      <c r="I56" s="22"/>
      <c r="J56" s="23"/>
      <c r="K56" s="28"/>
      <c r="L56" s="47"/>
    </row>
    <row r="57" spans="2:12" x14ac:dyDescent="0.25">
      <c r="B57" s="21"/>
      <c r="C57" s="34" t="s">
        <v>54</v>
      </c>
      <c r="D57" s="34"/>
      <c r="E57" s="20"/>
      <c r="F57" s="20"/>
      <c r="G57" s="20"/>
      <c r="H57" s="20"/>
      <c r="I57" s="22"/>
      <c r="J57" s="23"/>
      <c r="K57" s="28"/>
      <c r="L57" s="26"/>
    </row>
    <row r="58" spans="2:12" x14ac:dyDescent="0.25">
      <c r="B58" s="29"/>
      <c r="C58" s="13" t="s">
        <v>35</v>
      </c>
      <c r="D58" s="13"/>
      <c r="E58" s="13"/>
      <c r="F58" s="13"/>
      <c r="G58" s="13" t="s">
        <v>21</v>
      </c>
      <c r="H58" s="13">
        <v>24</v>
      </c>
      <c r="I58" s="31"/>
      <c r="J58" s="51">
        <v>1.22</v>
      </c>
      <c r="K58" s="30">
        <f>H58*I58</f>
        <v>0</v>
      </c>
      <c r="L58" s="26">
        <f>H58*I58*J58</f>
        <v>0</v>
      </c>
    </row>
    <row r="59" spans="2:12" x14ac:dyDescent="0.25">
      <c r="B59" s="24"/>
      <c r="C59" s="25" t="s">
        <v>96</v>
      </c>
      <c r="D59" s="25"/>
      <c r="E59" s="25"/>
      <c r="F59" s="25"/>
      <c r="G59" s="25" t="s">
        <v>21</v>
      </c>
      <c r="H59" s="25">
        <v>24</v>
      </c>
      <c r="I59" s="31"/>
      <c r="J59" s="51">
        <v>1.22</v>
      </c>
      <c r="K59" s="30">
        <f>H59*I59</f>
        <v>0</v>
      </c>
      <c r="L59" s="26">
        <f>H59*I59*J59</f>
        <v>0</v>
      </c>
    </row>
    <row r="60" spans="2:12" x14ac:dyDescent="0.25">
      <c r="B60" s="49" t="s">
        <v>22</v>
      </c>
      <c r="C60" s="25"/>
      <c r="D60" s="25"/>
      <c r="E60" s="25"/>
      <c r="F60" s="25"/>
      <c r="G60" s="25"/>
      <c r="H60" s="25"/>
      <c r="I60" s="36"/>
      <c r="J60" s="37"/>
      <c r="K60" s="5">
        <f>SUM(K58,K59,)</f>
        <v>0</v>
      </c>
      <c r="L60" s="5">
        <f>SUM(L58,L59,)</f>
        <v>0</v>
      </c>
    </row>
    <row r="61" spans="2:12" x14ac:dyDescent="0.25">
      <c r="B61" s="24"/>
      <c r="C61" s="25"/>
      <c r="D61" s="25"/>
      <c r="E61" s="25"/>
      <c r="F61" s="25"/>
      <c r="G61" s="25"/>
      <c r="H61" s="25"/>
      <c r="I61" s="25"/>
      <c r="J61" s="25"/>
      <c r="K61" s="37"/>
      <c r="L61" s="15"/>
    </row>
    <row r="62" spans="2:12" x14ac:dyDescent="0.25">
      <c r="B62" s="2" t="s">
        <v>42</v>
      </c>
      <c r="C62" s="3"/>
      <c r="D62" s="3"/>
      <c r="E62" s="3"/>
      <c r="F62" s="3"/>
      <c r="G62" s="13"/>
      <c r="H62" s="14" t="s">
        <v>17</v>
      </c>
      <c r="I62" s="15" t="s">
        <v>29</v>
      </c>
      <c r="J62" s="16" t="s">
        <v>31</v>
      </c>
      <c r="K62" s="16" t="s">
        <v>33</v>
      </c>
      <c r="L62" s="15" t="s">
        <v>32</v>
      </c>
    </row>
    <row r="63" spans="2:12" x14ac:dyDescent="0.25">
      <c r="B63" s="41"/>
      <c r="C63" s="7"/>
      <c r="D63" s="7"/>
      <c r="E63" s="7"/>
      <c r="F63" s="7"/>
      <c r="G63" s="7"/>
      <c r="H63" s="7"/>
      <c r="I63" s="22"/>
      <c r="J63" s="23"/>
      <c r="K63" s="28"/>
      <c r="L63" s="47"/>
    </row>
    <row r="64" spans="2:12" x14ac:dyDescent="0.25">
      <c r="B64" s="21"/>
      <c r="C64" s="34" t="s">
        <v>55</v>
      </c>
      <c r="D64" s="34"/>
      <c r="E64" s="20"/>
      <c r="F64" s="20"/>
      <c r="G64" s="20"/>
      <c r="H64" s="20"/>
      <c r="I64" s="22"/>
      <c r="J64" s="23"/>
      <c r="K64" s="28"/>
      <c r="L64" s="26"/>
    </row>
    <row r="65" spans="2:12" x14ac:dyDescent="0.25">
      <c r="B65" s="29"/>
      <c r="C65" s="13" t="s">
        <v>36</v>
      </c>
      <c r="D65" s="13"/>
      <c r="E65" s="13"/>
      <c r="F65" s="13"/>
      <c r="G65" s="13" t="s">
        <v>21</v>
      </c>
      <c r="H65" s="13">
        <v>13</v>
      </c>
      <c r="I65" s="31"/>
      <c r="J65" s="51">
        <v>1.22</v>
      </c>
      <c r="K65" s="30">
        <f>H65*I65</f>
        <v>0</v>
      </c>
      <c r="L65" s="26">
        <f>H65*I65*J65</f>
        <v>0</v>
      </c>
    </row>
    <row r="66" spans="2:12" x14ac:dyDescent="0.25">
      <c r="B66" s="24"/>
      <c r="C66" s="25" t="s">
        <v>96</v>
      </c>
      <c r="D66" s="25"/>
      <c r="E66" s="25"/>
      <c r="F66" s="25"/>
      <c r="G66" s="25" t="s">
        <v>21</v>
      </c>
      <c r="H66" s="25">
        <v>13</v>
      </c>
      <c r="I66" s="31"/>
      <c r="J66" s="51">
        <v>1.22</v>
      </c>
      <c r="K66" s="30">
        <f>H66*I66</f>
        <v>0</v>
      </c>
      <c r="L66" s="26">
        <f>H66*I66*J66</f>
        <v>0</v>
      </c>
    </row>
    <row r="67" spans="2:12" x14ac:dyDescent="0.25">
      <c r="B67" s="49" t="s">
        <v>24</v>
      </c>
      <c r="C67" s="25"/>
      <c r="D67" s="25"/>
      <c r="E67" s="25"/>
      <c r="F67" s="25"/>
      <c r="G67" s="25"/>
      <c r="H67" s="25"/>
      <c r="I67" s="36"/>
      <c r="J67" s="37"/>
      <c r="K67" s="5">
        <f>SUM(K65,K66,)</f>
        <v>0</v>
      </c>
      <c r="L67" s="5">
        <f>SUM(L65,L66,)</f>
        <v>0</v>
      </c>
    </row>
    <row r="68" spans="2:12" x14ac:dyDescent="0.25">
      <c r="B68" s="41"/>
      <c r="C68" s="20"/>
      <c r="D68" s="20"/>
      <c r="E68" s="20"/>
      <c r="F68" s="20"/>
      <c r="G68" s="20"/>
      <c r="H68" s="20"/>
      <c r="I68" s="22"/>
      <c r="J68" s="23"/>
      <c r="K68" s="6"/>
      <c r="L68" s="38"/>
    </row>
    <row r="69" spans="2:12" x14ac:dyDescent="0.25">
      <c r="B69" s="2" t="s">
        <v>43</v>
      </c>
      <c r="C69" s="3"/>
      <c r="D69" s="3"/>
      <c r="E69" s="3"/>
      <c r="F69" s="3"/>
      <c r="G69" s="13"/>
      <c r="H69" s="14" t="s">
        <v>17</v>
      </c>
      <c r="I69" s="15" t="s">
        <v>29</v>
      </c>
      <c r="J69" s="16" t="s">
        <v>31</v>
      </c>
      <c r="K69" s="16" t="s">
        <v>33</v>
      </c>
      <c r="L69" s="15" t="s">
        <v>32</v>
      </c>
    </row>
    <row r="70" spans="2:12" x14ac:dyDescent="0.25">
      <c r="B70" s="41"/>
      <c r="C70" s="7"/>
      <c r="D70" s="7"/>
      <c r="E70" s="7"/>
      <c r="F70" s="7"/>
      <c r="G70" s="7"/>
      <c r="H70" s="7"/>
      <c r="I70" s="22"/>
      <c r="J70" s="23"/>
      <c r="K70" s="28"/>
      <c r="L70" s="47"/>
    </row>
    <row r="71" spans="2:12" x14ac:dyDescent="0.25">
      <c r="B71" s="21"/>
      <c r="C71" s="34" t="s">
        <v>56</v>
      </c>
      <c r="D71" s="34"/>
      <c r="E71" s="20"/>
      <c r="F71" s="20"/>
      <c r="G71" s="20"/>
      <c r="H71" s="20"/>
      <c r="I71" s="22"/>
      <c r="J71" s="23"/>
      <c r="K71" s="28"/>
      <c r="L71" s="26"/>
    </row>
    <row r="72" spans="2:12" x14ac:dyDescent="0.25">
      <c r="B72" s="29"/>
      <c r="C72" s="13" t="s">
        <v>35</v>
      </c>
      <c r="D72" s="13"/>
      <c r="E72" s="13"/>
      <c r="F72" s="13"/>
      <c r="G72" s="13" t="s">
        <v>21</v>
      </c>
      <c r="H72" s="13">
        <v>17</v>
      </c>
      <c r="I72" s="31"/>
      <c r="J72" s="51">
        <v>1.22</v>
      </c>
      <c r="K72" s="30">
        <f>H72*I72</f>
        <v>0</v>
      </c>
      <c r="L72" s="26">
        <f>H72*I72*J72</f>
        <v>0</v>
      </c>
    </row>
    <row r="73" spans="2:12" x14ac:dyDescent="0.25">
      <c r="B73" s="24"/>
      <c r="C73" s="25" t="s">
        <v>96</v>
      </c>
      <c r="D73" s="25"/>
      <c r="E73" s="25"/>
      <c r="F73" s="25"/>
      <c r="G73" s="25" t="s">
        <v>21</v>
      </c>
      <c r="H73" s="25">
        <v>17</v>
      </c>
      <c r="I73" s="31"/>
      <c r="J73" s="51">
        <v>1.22</v>
      </c>
      <c r="K73" s="30">
        <f>H73*I73</f>
        <v>0</v>
      </c>
      <c r="L73" s="26">
        <f>H73*I73*J73</f>
        <v>0</v>
      </c>
    </row>
    <row r="74" spans="2:12" x14ac:dyDescent="0.25">
      <c r="B74" s="49" t="s">
        <v>25</v>
      </c>
      <c r="C74" s="25"/>
      <c r="D74" s="25"/>
      <c r="E74" s="25"/>
      <c r="F74" s="25"/>
      <c r="G74" s="25"/>
      <c r="H74" s="25"/>
      <c r="I74" s="36"/>
      <c r="J74" s="37"/>
      <c r="K74" s="5">
        <f>SUM(K72,K73,)</f>
        <v>0</v>
      </c>
      <c r="L74" s="5">
        <f>SUM(L72,L73,)</f>
        <v>0</v>
      </c>
    </row>
    <row r="75" spans="2:12" x14ac:dyDescent="0.25">
      <c r="B75" s="41"/>
      <c r="C75" s="20"/>
      <c r="D75" s="20"/>
      <c r="E75" s="20"/>
      <c r="F75" s="20"/>
      <c r="G75" s="20"/>
      <c r="H75" s="20"/>
      <c r="I75" s="22"/>
      <c r="J75" s="23"/>
      <c r="K75" s="6"/>
      <c r="L75" s="38"/>
    </row>
    <row r="76" spans="2:12" x14ac:dyDescent="0.25">
      <c r="B76" s="2" t="s">
        <v>44</v>
      </c>
      <c r="C76" s="3"/>
      <c r="D76" s="3"/>
      <c r="E76" s="3"/>
      <c r="F76" s="3"/>
      <c r="G76" s="13"/>
      <c r="H76" s="14" t="s">
        <v>17</v>
      </c>
      <c r="I76" s="15" t="s">
        <v>29</v>
      </c>
      <c r="J76" s="16" t="s">
        <v>31</v>
      </c>
      <c r="K76" s="16" t="s">
        <v>33</v>
      </c>
      <c r="L76" s="15" t="s">
        <v>32</v>
      </c>
    </row>
    <row r="77" spans="2:12" x14ac:dyDescent="0.25">
      <c r="B77" s="41"/>
      <c r="C77" s="7"/>
      <c r="D77" s="7"/>
      <c r="E77" s="7"/>
      <c r="F77" s="7"/>
      <c r="G77" s="7"/>
      <c r="H77" s="7"/>
      <c r="I77" s="22"/>
      <c r="J77" s="23"/>
      <c r="K77" s="28"/>
      <c r="L77" s="47"/>
    </row>
    <row r="78" spans="2:12" x14ac:dyDescent="0.25">
      <c r="B78" s="21"/>
      <c r="C78" s="34" t="s">
        <v>57</v>
      </c>
      <c r="D78" s="34"/>
      <c r="E78" s="20"/>
      <c r="F78" s="20"/>
      <c r="G78" s="20"/>
      <c r="H78" s="20"/>
      <c r="I78" s="22"/>
      <c r="J78" s="23"/>
      <c r="K78" s="28"/>
      <c r="L78" s="26"/>
    </row>
    <row r="79" spans="2:12" x14ac:dyDescent="0.25">
      <c r="B79" s="29"/>
      <c r="C79" s="13" t="s">
        <v>37</v>
      </c>
      <c r="D79" s="13"/>
      <c r="E79" s="13"/>
      <c r="F79" s="13"/>
      <c r="G79" s="13" t="s">
        <v>21</v>
      </c>
      <c r="H79" s="13">
        <v>12</v>
      </c>
      <c r="I79" s="31"/>
      <c r="J79" s="51">
        <v>1.22</v>
      </c>
      <c r="K79" s="30">
        <f>H79*I79</f>
        <v>0</v>
      </c>
      <c r="L79" s="26">
        <f>H79*I79*J79</f>
        <v>0</v>
      </c>
    </row>
    <row r="80" spans="2:12" x14ac:dyDescent="0.25">
      <c r="B80" s="24"/>
      <c r="C80" s="25" t="s">
        <v>96</v>
      </c>
      <c r="D80" s="25"/>
      <c r="E80" s="25"/>
      <c r="F80" s="25"/>
      <c r="G80" s="25" t="s">
        <v>21</v>
      </c>
      <c r="H80" s="25">
        <v>12</v>
      </c>
      <c r="I80" s="31"/>
      <c r="J80" s="51">
        <v>1.22</v>
      </c>
      <c r="K80" s="30">
        <f>H80*I80</f>
        <v>0</v>
      </c>
      <c r="L80" s="26">
        <f>H80*I80*J80</f>
        <v>0</v>
      </c>
    </row>
    <row r="81" spans="1:12" x14ac:dyDescent="0.25">
      <c r="B81" s="49" t="s">
        <v>26</v>
      </c>
      <c r="C81" s="25"/>
      <c r="D81" s="25"/>
      <c r="E81" s="25"/>
      <c r="F81" s="25"/>
      <c r="G81" s="25"/>
      <c r="H81" s="25"/>
      <c r="I81" s="36"/>
      <c r="J81" s="37"/>
      <c r="K81" s="5">
        <f>SUM(K79,K80,)</f>
        <v>0</v>
      </c>
      <c r="L81" s="5">
        <f t="shared" ref="L81" si="0">SUM(L79,L80,)</f>
        <v>0</v>
      </c>
    </row>
    <row r="82" spans="1:12" x14ac:dyDescent="0.25">
      <c r="B82" s="41"/>
      <c r="C82" s="20"/>
      <c r="D82" s="20"/>
      <c r="E82" s="20"/>
      <c r="F82" s="20"/>
      <c r="G82" s="20"/>
      <c r="H82" s="20"/>
      <c r="I82" s="22"/>
      <c r="J82" s="23"/>
      <c r="K82" s="6"/>
      <c r="L82" s="38"/>
    </row>
    <row r="83" spans="1:12" x14ac:dyDescent="0.25">
      <c r="B83" s="2" t="s">
        <v>63</v>
      </c>
      <c r="C83" s="3"/>
      <c r="D83" s="3"/>
      <c r="E83" s="3"/>
      <c r="F83" s="3"/>
      <c r="G83" s="13"/>
      <c r="H83" s="14" t="s">
        <v>17</v>
      </c>
      <c r="I83" s="15" t="s">
        <v>29</v>
      </c>
      <c r="J83" s="16" t="s">
        <v>31</v>
      </c>
      <c r="K83" s="16" t="s">
        <v>33</v>
      </c>
      <c r="L83" s="15" t="s">
        <v>32</v>
      </c>
    </row>
    <row r="84" spans="1:12" x14ac:dyDescent="0.25">
      <c r="B84" s="41"/>
      <c r="C84" s="7"/>
      <c r="D84" s="7"/>
      <c r="E84" s="7"/>
      <c r="F84" s="7"/>
      <c r="G84" s="7"/>
      <c r="H84" s="7"/>
      <c r="I84" s="22"/>
      <c r="J84" s="23"/>
      <c r="K84" s="28"/>
      <c r="L84" s="47"/>
    </row>
    <row r="85" spans="1:12" x14ac:dyDescent="0.25">
      <c r="B85" s="21"/>
      <c r="C85" s="34" t="s">
        <v>72</v>
      </c>
      <c r="D85" s="34"/>
      <c r="E85" s="20"/>
      <c r="F85" s="20"/>
      <c r="G85" s="20"/>
      <c r="H85" s="20"/>
      <c r="I85" s="22"/>
      <c r="J85" s="23"/>
      <c r="K85" s="28"/>
      <c r="L85" s="26"/>
    </row>
    <row r="86" spans="1:12" x14ac:dyDescent="0.25">
      <c r="B86" s="29"/>
      <c r="C86" s="13" t="s">
        <v>64</v>
      </c>
      <c r="D86" s="13"/>
      <c r="E86" s="13"/>
      <c r="F86" s="13"/>
      <c r="G86" s="13" t="s">
        <v>21</v>
      </c>
      <c r="H86" s="13">
        <v>1</v>
      </c>
      <c r="I86" s="31"/>
      <c r="J86" s="51">
        <v>1.22</v>
      </c>
      <c r="K86" s="30">
        <f>H86*I86</f>
        <v>0</v>
      </c>
      <c r="L86" s="26">
        <f>H86*I86*J86</f>
        <v>0</v>
      </c>
    </row>
    <row r="87" spans="1:12" x14ac:dyDescent="0.25">
      <c r="B87" s="24"/>
      <c r="C87" s="25" t="s">
        <v>96</v>
      </c>
      <c r="D87" s="25"/>
      <c r="E87" s="25"/>
      <c r="F87" s="25"/>
      <c r="G87" s="25" t="s">
        <v>21</v>
      </c>
      <c r="H87" s="25">
        <v>1</v>
      </c>
      <c r="I87" s="31"/>
      <c r="J87" s="51">
        <v>1.22</v>
      </c>
      <c r="K87" s="30">
        <f>H87*I87</f>
        <v>0</v>
      </c>
      <c r="L87" s="26">
        <f>H87*I87*J87</f>
        <v>0</v>
      </c>
    </row>
    <row r="88" spans="1:12" x14ac:dyDescent="0.25">
      <c r="B88" s="49" t="s">
        <v>65</v>
      </c>
      <c r="C88" s="25"/>
      <c r="D88" s="25"/>
      <c r="E88" s="25"/>
      <c r="F88" s="25"/>
      <c r="G88" s="25"/>
      <c r="H88" s="25"/>
      <c r="I88" s="36"/>
      <c r="J88" s="37"/>
      <c r="K88" s="5">
        <f t="shared" ref="K88:L88" si="1">SUM(K86,K87,)</f>
        <v>0</v>
      </c>
      <c r="L88" s="5">
        <f t="shared" si="1"/>
        <v>0</v>
      </c>
    </row>
    <row r="89" spans="1:12" x14ac:dyDescent="0.25">
      <c r="B89" s="41"/>
      <c r="C89" s="20"/>
      <c r="D89" s="20"/>
      <c r="E89" s="20"/>
      <c r="F89" s="20"/>
      <c r="G89" s="20"/>
      <c r="H89" s="20"/>
      <c r="I89" s="22"/>
      <c r="J89" s="23"/>
      <c r="K89" s="6"/>
      <c r="L89" s="38"/>
    </row>
    <row r="90" spans="1:12" x14ac:dyDescent="0.25">
      <c r="A90" s="20"/>
      <c r="B90" s="2" t="s">
        <v>69</v>
      </c>
      <c r="C90" s="3"/>
      <c r="D90" s="3"/>
      <c r="E90" s="3"/>
      <c r="F90" s="3"/>
      <c r="G90" s="13"/>
      <c r="H90" s="14" t="s">
        <v>17</v>
      </c>
      <c r="I90" s="15" t="s">
        <v>29</v>
      </c>
      <c r="J90" s="16" t="s">
        <v>31</v>
      </c>
      <c r="K90" s="16" t="s">
        <v>33</v>
      </c>
      <c r="L90" s="15" t="s">
        <v>32</v>
      </c>
    </row>
    <row r="91" spans="1:12" x14ac:dyDescent="0.25">
      <c r="B91" s="41"/>
      <c r="C91" s="7"/>
      <c r="D91" s="7"/>
      <c r="E91" s="7"/>
      <c r="F91" s="7"/>
      <c r="G91" s="7"/>
      <c r="H91" s="7"/>
      <c r="I91" s="22"/>
      <c r="J91" s="23"/>
      <c r="K91" s="28"/>
      <c r="L91" s="47"/>
    </row>
    <row r="92" spans="1:12" x14ac:dyDescent="0.25">
      <c r="B92" s="21"/>
      <c r="C92" s="34" t="s">
        <v>70</v>
      </c>
      <c r="D92" s="34"/>
      <c r="E92" s="20"/>
      <c r="F92" s="20"/>
      <c r="G92" s="20"/>
      <c r="H92" s="20"/>
      <c r="I92" s="22"/>
      <c r="J92" s="23"/>
      <c r="K92" s="28"/>
      <c r="L92" s="26"/>
    </row>
    <row r="93" spans="1:12" x14ac:dyDescent="0.25">
      <c r="B93" s="29"/>
      <c r="C93" s="13" t="s">
        <v>71</v>
      </c>
      <c r="D93" s="13"/>
      <c r="E93" s="13"/>
      <c r="F93" s="13"/>
      <c r="G93" s="13" t="s">
        <v>21</v>
      </c>
      <c r="H93" s="13">
        <v>5</v>
      </c>
      <c r="I93" s="31"/>
      <c r="J93" s="51">
        <v>1.22</v>
      </c>
      <c r="K93" s="30">
        <f>H93*I93</f>
        <v>0</v>
      </c>
      <c r="L93" s="26">
        <f>H93*I93*J93</f>
        <v>0</v>
      </c>
    </row>
    <row r="94" spans="1:12" x14ac:dyDescent="0.25">
      <c r="B94" s="24"/>
      <c r="C94" s="25" t="s">
        <v>96</v>
      </c>
      <c r="D94" s="25"/>
      <c r="E94" s="25"/>
      <c r="F94" s="25"/>
      <c r="G94" s="25" t="s">
        <v>21</v>
      </c>
      <c r="H94" s="25">
        <v>5</v>
      </c>
      <c r="I94" s="31"/>
      <c r="J94" s="51">
        <v>1.22</v>
      </c>
      <c r="K94" s="30">
        <f>H94*I94</f>
        <v>0</v>
      </c>
      <c r="L94" s="26">
        <f>H94*I94*J94</f>
        <v>0</v>
      </c>
    </row>
    <row r="95" spans="1:12" x14ac:dyDescent="0.25">
      <c r="B95" s="49" t="s">
        <v>67</v>
      </c>
      <c r="C95" s="25"/>
      <c r="D95" s="25"/>
      <c r="E95" s="25"/>
      <c r="F95" s="25"/>
      <c r="G95" s="25"/>
      <c r="H95" s="25"/>
      <c r="I95" s="36"/>
      <c r="J95" s="37"/>
      <c r="K95" s="5">
        <f>SUM(K93,K94,)</f>
        <v>0</v>
      </c>
      <c r="L95" s="5">
        <f t="shared" ref="L95" si="2">SUM(L93,L94,)</f>
        <v>0</v>
      </c>
    </row>
    <row r="96" spans="1:12" x14ac:dyDescent="0.25">
      <c r="B96" s="41"/>
      <c r="C96" s="20"/>
      <c r="D96" s="20"/>
      <c r="E96" s="20"/>
      <c r="F96" s="20"/>
      <c r="G96" s="20"/>
      <c r="H96" s="20"/>
      <c r="I96" s="22"/>
      <c r="J96" s="23"/>
      <c r="K96" s="6"/>
      <c r="L96" s="38"/>
    </row>
    <row r="97" spans="2:12" x14ac:dyDescent="0.25">
      <c r="B97" s="2" t="s">
        <v>79</v>
      </c>
      <c r="C97" s="3"/>
      <c r="D97" s="3"/>
      <c r="E97" s="3"/>
      <c r="F97" s="3"/>
      <c r="G97" s="13"/>
      <c r="H97" s="14" t="s">
        <v>17</v>
      </c>
      <c r="I97" s="15" t="s">
        <v>29</v>
      </c>
      <c r="J97" s="16" t="s">
        <v>31</v>
      </c>
      <c r="K97" s="16" t="s">
        <v>33</v>
      </c>
      <c r="L97" s="15" t="s">
        <v>32</v>
      </c>
    </row>
    <row r="98" spans="2:12" x14ac:dyDescent="0.25">
      <c r="B98" s="41"/>
      <c r="C98" s="7"/>
      <c r="D98" s="7"/>
      <c r="E98" s="7"/>
      <c r="F98" s="7"/>
      <c r="G98" s="7"/>
      <c r="H98" s="7"/>
      <c r="I98" s="22"/>
      <c r="J98" s="23"/>
      <c r="K98" s="28"/>
      <c r="L98" s="47"/>
    </row>
    <row r="99" spans="2:12" x14ac:dyDescent="0.25">
      <c r="B99" s="21"/>
      <c r="C99" s="34" t="s">
        <v>80</v>
      </c>
      <c r="D99" s="34"/>
      <c r="E99" s="20"/>
      <c r="F99" s="20"/>
      <c r="G99" s="20"/>
      <c r="H99" s="20"/>
      <c r="I99" s="22"/>
      <c r="J99" s="23"/>
      <c r="K99" s="28"/>
      <c r="L99" s="26"/>
    </row>
    <row r="100" spans="2:12" x14ac:dyDescent="0.25">
      <c r="B100" s="29"/>
      <c r="C100" s="13" t="s">
        <v>81</v>
      </c>
      <c r="D100" s="13"/>
      <c r="E100" s="13"/>
      <c r="F100" s="13"/>
      <c r="G100" s="13" t="s">
        <v>21</v>
      </c>
      <c r="H100" s="13">
        <v>10</v>
      </c>
      <c r="I100" s="31"/>
      <c r="J100" s="51">
        <v>1.22</v>
      </c>
      <c r="K100" s="30">
        <f>H100*I100</f>
        <v>0</v>
      </c>
      <c r="L100" s="26">
        <f>H100*I100*J100</f>
        <v>0</v>
      </c>
    </row>
    <row r="101" spans="2:12" x14ac:dyDescent="0.25">
      <c r="B101" s="24"/>
      <c r="C101" s="25" t="s">
        <v>96</v>
      </c>
      <c r="D101" s="25"/>
      <c r="E101" s="25"/>
      <c r="F101" s="25"/>
      <c r="G101" s="25" t="s">
        <v>21</v>
      </c>
      <c r="H101" s="25">
        <v>10</v>
      </c>
      <c r="I101" s="31"/>
      <c r="J101" s="51">
        <v>1.22</v>
      </c>
      <c r="K101" s="30">
        <f>H101*I101</f>
        <v>0</v>
      </c>
      <c r="L101" s="26">
        <f>H101*I101*J101</f>
        <v>0</v>
      </c>
    </row>
    <row r="102" spans="2:12" x14ac:dyDescent="0.25">
      <c r="B102" s="49" t="s">
        <v>76</v>
      </c>
      <c r="C102" s="25"/>
      <c r="D102" s="25"/>
      <c r="E102" s="25"/>
      <c r="F102" s="25"/>
      <c r="G102" s="25"/>
      <c r="H102" s="25"/>
      <c r="I102" s="36"/>
      <c r="J102" s="37"/>
      <c r="K102" s="5">
        <f>SUM(K100,K101,)</f>
        <v>0</v>
      </c>
      <c r="L102" s="5">
        <f t="shared" ref="L102" si="3">SUM(L100,L101,)</f>
        <v>0</v>
      </c>
    </row>
    <row r="103" spans="2:12" x14ac:dyDescent="0.25">
      <c r="B103" s="41"/>
      <c r="C103" s="20"/>
      <c r="D103" s="20"/>
      <c r="E103" s="20"/>
      <c r="F103" s="20"/>
      <c r="G103" s="20"/>
      <c r="H103" s="20"/>
      <c r="I103" s="22"/>
      <c r="J103" s="23"/>
      <c r="K103" s="6"/>
      <c r="L103" s="38"/>
    </row>
    <row r="104" spans="2:12" x14ac:dyDescent="0.25">
      <c r="B104" s="2" t="s">
        <v>82</v>
      </c>
      <c r="C104" s="3"/>
      <c r="D104" s="3"/>
      <c r="E104" s="3"/>
      <c r="F104" s="3"/>
      <c r="G104" s="13"/>
      <c r="H104" s="14" t="s">
        <v>17</v>
      </c>
      <c r="I104" s="15" t="s">
        <v>29</v>
      </c>
      <c r="J104" s="16" t="s">
        <v>31</v>
      </c>
      <c r="K104" s="16" t="s">
        <v>33</v>
      </c>
      <c r="L104" s="15" t="s">
        <v>32</v>
      </c>
    </row>
    <row r="105" spans="2:12" x14ac:dyDescent="0.25">
      <c r="B105" s="41"/>
      <c r="C105" s="7"/>
      <c r="D105" s="7"/>
      <c r="E105" s="7"/>
      <c r="F105" s="7"/>
      <c r="G105" s="7"/>
      <c r="H105" s="7"/>
      <c r="I105" s="22"/>
      <c r="J105" s="23"/>
      <c r="K105" s="28"/>
      <c r="L105" s="47"/>
    </row>
    <row r="106" spans="2:12" x14ac:dyDescent="0.25">
      <c r="B106" s="21"/>
      <c r="C106" s="34" t="s">
        <v>83</v>
      </c>
      <c r="D106" s="34"/>
      <c r="E106" s="20"/>
      <c r="F106" s="20"/>
      <c r="G106" s="20"/>
      <c r="H106" s="20"/>
      <c r="I106" s="22"/>
      <c r="J106" s="23"/>
      <c r="K106" s="28"/>
      <c r="L106" s="26"/>
    </row>
    <row r="107" spans="2:12" x14ac:dyDescent="0.25">
      <c r="B107" s="29"/>
      <c r="C107" s="13" t="s">
        <v>81</v>
      </c>
      <c r="D107" s="13"/>
      <c r="E107" s="13"/>
      <c r="F107" s="13"/>
      <c r="G107" s="13" t="s">
        <v>21</v>
      </c>
      <c r="H107" s="13">
        <v>3</v>
      </c>
      <c r="I107" s="31"/>
      <c r="J107" s="51">
        <v>1.22</v>
      </c>
      <c r="K107" s="30">
        <f>H107*I107</f>
        <v>0</v>
      </c>
      <c r="L107" s="26">
        <f>H107*I107*J107</f>
        <v>0</v>
      </c>
    </row>
    <row r="108" spans="2:12" x14ac:dyDescent="0.25">
      <c r="B108" s="24"/>
      <c r="C108" s="25" t="s">
        <v>96</v>
      </c>
      <c r="D108" s="25"/>
      <c r="E108" s="25"/>
      <c r="F108" s="25"/>
      <c r="G108" s="25" t="s">
        <v>21</v>
      </c>
      <c r="H108" s="25">
        <v>3</v>
      </c>
      <c r="I108" s="31"/>
      <c r="J108" s="51">
        <v>1.22</v>
      </c>
      <c r="K108" s="30">
        <f>H108*I108</f>
        <v>0</v>
      </c>
      <c r="L108" s="26">
        <f>H108*I108*J108</f>
        <v>0</v>
      </c>
    </row>
    <row r="109" spans="2:12" x14ac:dyDescent="0.25">
      <c r="B109" s="49" t="s">
        <v>75</v>
      </c>
      <c r="C109" s="25"/>
      <c r="D109" s="25"/>
      <c r="E109" s="25"/>
      <c r="F109" s="25"/>
      <c r="G109" s="25"/>
      <c r="H109" s="25"/>
      <c r="I109" s="36"/>
      <c r="J109" s="37"/>
      <c r="K109" s="5">
        <f>SUM(K107,K108,)</f>
        <v>0</v>
      </c>
      <c r="L109" s="5">
        <f>SUM(L107,L108,)</f>
        <v>0</v>
      </c>
    </row>
    <row r="110" spans="2:12" x14ac:dyDescent="0.25">
      <c r="B110" s="41"/>
      <c r="C110" s="20"/>
      <c r="D110" s="20"/>
      <c r="E110" s="20"/>
      <c r="F110" s="20"/>
      <c r="G110" s="20"/>
      <c r="H110" s="20"/>
      <c r="I110" s="22"/>
      <c r="J110" s="23"/>
      <c r="K110" s="6"/>
      <c r="L110" s="38"/>
    </row>
    <row r="111" spans="2:12" x14ac:dyDescent="0.25">
      <c r="B111" s="2" t="s">
        <v>84</v>
      </c>
      <c r="C111" s="3"/>
      <c r="D111" s="3"/>
      <c r="E111" s="3"/>
      <c r="F111" s="3"/>
      <c r="G111" s="13"/>
      <c r="H111" s="14" t="s">
        <v>17</v>
      </c>
      <c r="I111" s="15" t="s">
        <v>29</v>
      </c>
      <c r="J111" s="16" t="s">
        <v>31</v>
      </c>
      <c r="K111" s="16" t="s">
        <v>33</v>
      </c>
      <c r="L111" s="15" t="s">
        <v>32</v>
      </c>
    </row>
    <row r="112" spans="2:12" x14ac:dyDescent="0.25">
      <c r="B112" s="41"/>
      <c r="C112" s="7"/>
      <c r="D112" s="7"/>
      <c r="E112" s="7"/>
      <c r="F112" s="7"/>
      <c r="G112" s="7"/>
      <c r="H112" s="7"/>
      <c r="I112" s="22"/>
      <c r="J112" s="23"/>
      <c r="K112" s="28"/>
      <c r="L112" s="47"/>
    </row>
    <row r="113" spans="2:12" x14ac:dyDescent="0.25">
      <c r="B113" s="21"/>
      <c r="C113" s="34" t="s">
        <v>85</v>
      </c>
      <c r="D113" s="34"/>
      <c r="E113" s="20"/>
      <c r="F113" s="20"/>
      <c r="G113" s="20"/>
      <c r="H113" s="20"/>
      <c r="I113" s="22"/>
      <c r="J113" s="23"/>
      <c r="K113" s="28"/>
      <c r="L113" s="26"/>
    </row>
    <row r="114" spans="2:12" x14ac:dyDescent="0.25">
      <c r="B114" s="29"/>
      <c r="C114" s="13" t="s">
        <v>86</v>
      </c>
      <c r="D114" s="13"/>
      <c r="E114" s="13"/>
      <c r="F114" s="13"/>
      <c r="G114" s="13" t="s">
        <v>21</v>
      </c>
      <c r="H114" s="13">
        <v>6</v>
      </c>
      <c r="I114" s="31"/>
      <c r="J114" s="51">
        <v>1.22</v>
      </c>
      <c r="K114" s="30">
        <f>H114*I114</f>
        <v>0</v>
      </c>
      <c r="L114" s="26">
        <f>H114*I114*J114</f>
        <v>0</v>
      </c>
    </row>
    <row r="115" spans="2:12" x14ac:dyDescent="0.25">
      <c r="B115" s="24"/>
      <c r="C115" s="25" t="s">
        <v>96</v>
      </c>
      <c r="D115" s="25"/>
      <c r="E115" s="25"/>
      <c r="F115" s="25"/>
      <c r="G115" s="25" t="s">
        <v>21</v>
      </c>
      <c r="H115" s="25">
        <v>6</v>
      </c>
      <c r="I115" s="31"/>
      <c r="J115" s="51">
        <v>1.22</v>
      </c>
      <c r="K115" s="30">
        <f>H115*I115</f>
        <v>0</v>
      </c>
      <c r="L115" s="26">
        <f>H115*I115*J115</f>
        <v>0</v>
      </c>
    </row>
    <row r="116" spans="2:12" x14ac:dyDescent="0.25">
      <c r="B116" s="49" t="s">
        <v>77</v>
      </c>
      <c r="C116" s="25"/>
      <c r="D116" s="25"/>
      <c r="E116" s="25"/>
      <c r="F116" s="25"/>
      <c r="G116" s="25"/>
      <c r="H116" s="25"/>
      <c r="I116" s="36"/>
      <c r="J116" s="37"/>
      <c r="K116" s="5">
        <f t="shared" ref="K116:L116" si="4">SUM(K114,K115,)</f>
        <v>0</v>
      </c>
      <c r="L116" s="5">
        <f t="shared" si="4"/>
        <v>0</v>
      </c>
    </row>
    <row r="117" spans="2:12" x14ac:dyDescent="0.25">
      <c r="B117" s="41"/>
      <c r="C117" s="20"/>
      <c r="D117" s="20"/>
      <c r="E117" s="20"/>
      <c r="F117" s="20"/>
      <c r="G117" s="20"/>
      <c r="H117" s="20"/>
      <c r="I117" s="22"/>
      <c r="J117" s="23"/>
      <c r="K117" s="6"/>
      <c r="L117" s="38"/>
    </row>
    <row r="118" spans="2:12" x14ac:dyDescent="0.25">
      <c r="B118" s="2" t="s">
        <v>91</v>
      </c>
      <c r="C118" s="3"/>
      <c r="D118" s="3"/>
      <c r="E118" s="3"/>
      <c r="F118" s="3"/>
      <c r="G118" s="13"/>
      <c r="H118" s="14" t="s">
        <v>17</v>
      </c>
      <c r="I118" s="15" t="s">
        <v>29</v>
      </c>
      <c r="J118" s="16" t="s">
        <v>31</v>
      </c>
      <c r="K118" s="16" t="s">
        <v>33</v>
      </c>
      <c r="L118" s="15" t="s">
        <v>32</v>
      </c>
    </row>
    <row r="119" spans="2:12" x14ac:dyDescent="0.25">
      <c r="B119" s="41"/>
      <c r="C119" s="7"/>
      <c r="D119" s="7"/>
      <c r="E119" s="7"/>
      <c r="F119" s="7"/>
      <c r="G119" s="7"/>
      <c r="H119" s="7"/>
      <c r="I119" s="22"/>
      <c r="J119" s="23"/>
      <c r="K119" s="28"/>
      <c r="L119" s="47"/>
    </row>
    <row r="120" spans="2:12" x14ac:dyDescent="0.25">
      <c r="B120" s="21"/>
      <c r="C120" s="34" t="s">
        <v>92</v>
      </c>
      <c r="D120" s="34"/>
      <c r="E120" s="20"/>
      <c r="F120" s="20"/>
      <c r="G120" s="20"/>
      <c r="H120" s="20"/>
      <c r="I120" s="22"/>
      <c r="J120" s="23"/>
      <c r="K120" s="28"/>
      <c r="L120" s="26"/>
    </row>
    <row r="121" spans="2:12" x14ac:dyDescent="0.25">
      <c r="B121" s="29"/>
      <c r="C121" s="13" t="s">
        <v>81</v>
      </c>
      <c r="D121" s="13"/>
      <c r="E121" s="13"/>
      <c r="F121" s="13"/>
      <c r="G121" s="13" t="s">
        <v>21</v>
      </c>
      <c r="H121" s="13">
        <v>5</v>
      </c>
      <c r="I121" s="31"/>
      <c r="J121" s="51">
        <v>1.22</v>
      </c>
      <c r="K121" s="30">
        <f>H121*I121</f>
        <v>0</v>
      </c>
      <c r="L121" s="26">
        <f>H121*I121*J121</f>
        <v>0</v>
      </c>
    </row>
    <row r="122" spans="2:12" x14ac:dyDescent="0.25">
      <c r="B122" s="24"/>
      <c r="C122" s="25" t="s">
        <v>96</v>
      </c>
      <c r="D122" s="25"/>
      <c r="E122" s="25"/>
      <c r="F122" s="25"/>
      <c r="G122" s="25" t="s">
        <v>21</v>
      </c>
      <c r="H122" s="25">
        <v>5</v>
      </c>
      <c r="I122" s="31"/>
      <c r="J122" s="51">
        <v>1.22</v>
      </c>
      <c r="K122" s="30">
        <f>H122*I122</f>
        <v>0</v>
      </c>
      <c r="L122" s="26">
        <f>H122*I122*J122</f>
        <v>0</v>
      </c>
    </row>
    <row r="123" spans="2:12" x14ac:dyDescent="0.25">
      <c r="B123" s="49" t="s">
        <v>90</v>
      </c>
      <c r="C123" s="25"/>
      <c r="D123" s="25"/>
      <c r="E123" s="25"/>
      <c r="F123" s="25"/>
      <c r="G123" s="25"/>
      <c r="H123" s="25"/>
      <c r="I123" s="36"/>
      <c r="J123" s="37"/>
      <c r="K123" s="5">
        <f t="shared" ref="K123" si="5">SUM(K121,K122,)</f>
        <v>0</v>
      </c>
      <c r="L123" s="5">
        <f t="shared" ref="L123" si="6">SUM(L121,L122,)</f>
        <v>0</v>
      </c>
    </row>
    <row r="124" spans="2:12" x14ac:dyDescent="0.25">
      <c r="B124" s="41"/>
      <c r="C124" s="20"/>
      <c r="D124" s="20"/>
      <c r="E124" s="20"/>
      <c r="F124" s="20"/>
      <c r="G124" s="20"/>
      <c r="H124" s="20"/>
      <c r="I124" s="22"/>
      <c r="J124" s="23"/>
      <c r="K124" s="6"/>
      <c r="L124" s="38"/>
    </row>
    <row r="125" spans="2:12" x14ac:dyDescent="0.25">
      <c r="B125" s="2" t="s">
        <v>93</v>
      </c>
      <c r="C125" s="3"/>
      <c r="D125" s="3"/>
      <c r="E125" s="3"/>
      <c r="F125" s="3"/>
      <c r="G125" s="13"/>
      <c r="H125" s="14" t="s">
        <v>17</v>
      </c>
      <c r="I125" s="15" t="s">
        <v>29</v>
      </c>
      <c r="J125" s="16" t="s">
        <v>31</v>
      </c>
      <c r="K125" s="16" t="s">
        <v>33</v>
      </c>
      <c r="L125" s="15" t="s">
        <v>32</v>
      </c>
    </row>
    <row r="126" spans="2:12" x14ac:dyDescent="0.25">
      <c r="B126" s="41"/>
      <c r="C126" s="7"/>
      <c r="D126" s="7"/>
      <c r="E126" s="7"/>
      <c r="F126" s="7"/>
      <c r="G126" s="7"/>
      <c r="H126" s="7"/>
      <c r="I126" s="22"/>
      <c r="J126" s="23"/>
      <c r="K126" s="28"/>
      <c r="L126" s="47"/>
    </row>
    <row r="127" spans="2:12" x14ac:dyDescent="0.25">
      <c r="B127" s="21"/>
      <c r="C127" s="34" t="s">
        <v>94</v>
      </c>
      <c r="D127" s="34"/>
      <c r="E127" s="20"/>
      <c r="F127" s="20"/>
      <c r="G127" s="20"/>
      <c r="H127" s="20"/>
      <c r="I127" s="22"/>
      <c r="J127" s="23"/>
      <c r="K127" s="28"/>
      <c r="L127" s="26"/>
    </row>
    <row r="128" spans="2:12" x14ac:dyDescent="0.25">
      <c r="B128" s="29"/>
      <c r="C128" s="13" t="s">
        <v>95</v>
      </c>
      <c r="D128" s="13"/>
      <c r="E128" s="13"/>
      <c r="F128" s="13"/>
      <c r="G128" s="13" t="s">
        <v>21</v>
      </c>
      <c r="H128" s="13">
        <v>1</v>
      </c>
      <c r="I128" s="31"/>
      <c r="J128" s="51">
        <v>1.22</v>
      </c>
      <c r="K128" s="30">
        <f>H128*I128</f>
        <v>0</v>
      </c>
      <c r="L128" s="26">
        <f>H128*I128*J128</f>
        <v>0</v>
      </c>
    </row>
    <row r="129" spans="2:12" x14ac:dyDescent="0.25">
      <c r="B129" s="24"/>
      <c r="C129" s="25" t="s">
        <v>96</v>
      </c>
      <c r="D129" s="25"/>
      <c r="E129" s="25"/>
      <c r="F129" s="25"/>
      <c r="G129" s="25" t="s">
        <v>21</v>
      </c>
      <c r="H129" s="25">
        <v>1</v>
      </c>
      <c r="I129" s="31"/>
      <c r="J129" s="51">
        <v>1.22</v>
      </c>
      <c r="K129" s="30">
        <f>H129*I129</f>
        <v>0</v>
      </c>
      <c r="L129" s="26">
        <f>H129*I129*J129</f>
        <v>0</v>
      </c>
    </row>
    <row r="130" spans="2:12" x14ac:dyDescent="0.25">
      <c r="B130" s="49" t="s">
        <v>89</v>
      </c>
      <c r="C130" s="25"/>
      <c r="D130" s="25"/>
      <c r="E130" s="25"/>
      <c r="F130" s="25"/>
      <c r="G130" s="25"/>
      <c r="H130" s="25"/>
      <c r="I130" s="36"/>
      <c r="J130" s="37"/>
      <c r="K130" s="5">
        <f t="shared" ref="K130" si="7">SUM(K128,K129,)</f>
        <v>0</v>
      </c>
      <c r="L130" s="5">
        <f>SUM(L128,L129,)</f>
        <v>0</v>
      </c>
    </row>
    <row r="131" spans="2:12" x14ac:dyDescent="0.25">
      <c r="B131" s="54"/>
      <c r="C131" s="20"/>
      <c r="D131" s="20"/>
      <c r="E131" s="20"/>
      <c r="F131" s="20"/>
      <c r="G131" s="20"/>
      <c r="H131" s="20"/>
      <c r="I131" s="20"/>
      <c r="J131" s="20"/>
      <c r="K131" s="6"/>
      <c r="L131" s="6"/>
    </row>
    <row r="133" spans="2:12" x14ac:dyDescent="0.25">
      <c r="B133" s="59" t="s">
        <v>27</v>
      </c>
      <c r="C133" s="17"/>
      <c r="D133" s="60"/>
      <c r="E133" s="17"/>
      <c r="F133" s="17"/>
      <c r="G133" s="17"/>
      <c r="H133" s="17"/>
      <c r="I133" s="17"/>
      <c r="J133" s="17"/>
      <c r="K133" s="8" t="s">
        <v>33</v>
      </c>
      <c r="L133" s="8" t="s">
        <v>32</v>
      </c>
    </row>
    <row r="134" spans="2:12" x14ac:dyDescent="0.25">
      <c r="B134" s="61" t="s">
        <v>10</v>
      </c>
      <c r="C134" s="20"/>
      <c r="D134" s="20"/>
      <c r="E134" s="20"/>
      <c r="F134" s="20"/>
      <c r="G134" s="20"/>
      <c r="H134" s="20"/>
      <c r="I134" s="20"/>
      <c r="J134" s="20"/>
      <c r="K134" s="39">
        <f>K16</f>
        <v>0</v>
      </c>
      <c r="L134" s="39">
        <f>L16</f>
        <v>0</v>
      </c>
    </row>
    <row r="135" spans="2:12" x14ac:dyDescent="0.25">
      <c r="B135" s="61" t="s">
        <v>11</v>
      </c>
      <c r="C135" s="20"/>
      <c r="D135" s="11"/>
      <c r="E135" s="20"/>
      <c r="F135" s="20"/>
      <c r="G135" s="20"/>
      <c r="H135" s="20"/>
      <c r="I135" s="20"/>
      <c r="J135" s="20"/>
      <c r="K135" s="39">
        <f>K29</f>
        <v>0</v>
      </c>
      <c r="L135" s="39">
        <f>L29</f>
        <v>0</v>
      </c>
    </row>
    <row r="136" spans="2:12" x14ac:dyDescent="0.25">
      <c r="B136" s="61" t="s">
        <v>9</v>
      </c>
      <c r="C136" s="20"/>
      <c r="D136" s="11"/>
      <c r="E136" s="20"/>
      <c r="F136" s="20"/>
      <c r="G136" s="20"/>
      <c r="H136" s="20"/>
      <c r="I136" s="20"/>
      <c r="J136" s="20"/>
      <c r="K136" s="39">
        <f>K38</f>
        <v>0</v>
      </c>
      <c r="L136" s="39">
        <f>L38</f>
        <v>0</v>
      </c>
    </row>
    <row r="137" spans="2:12" x14ac:dyDescent="0.25">
      <c r="B137" s="61" t="s">
        <v>12</v>
      </c>
      <c r="C137" s="20"/>
      <c r="D137" s="11"/>
      <c r="E137" s="20"/>
      <c r="F137" s="20"/>
      <c r="G137" s="20"/>
      <c r="H137" s="20"/>
      <c r="I137" s="20"/>
      <c r="J137" s="20"/>
      <c r="K137" s="39">
        <f>K53</f>
        <v>0</v>
      </c>
      <c r="L137" s="39">
        <f>L53</f>
        <v>0</v>
      </c>
    </row>
    <row r="138" spans="2:12" x14ac:dyDescent="0.25">
      <c r="B138" s="61" t="s">
        <v>13</v>
      </c>
      <c r="C138" s="20"/>
      <c r="D138" s="11"/>
      <c r="E138" s="20"/>
      <c r="F138" s="20"/>
      <c r="G138" s="20"/>
      <c r="H138" s="20"/>
      <c r="I138" s="20"/>
      <c r="J138" s="20"/>
      <c r="K138" s="39">
        <f>K60</f>
        <v>0</v>
      </c>
      <c r="L138" s="39">
        <f>L60</f>
        <v>0</v>
      </c>
    </row>
    <row r="139" spans="2:12" x14ac:dyDescent="0.25">
      <c r="B139" s="61" t="s">
        <v>14</v>
      </c>
      <c r="C139" s="20"/>
      <c r="D139" s="11"/>
      <c r="E139" s="20"/>
      <c r="F139" s="20"/>
      <c r="G139" s="20"/>
      <c r="H139" s="20"/>
      <c r="I139" s="20"/>
      <c r="J139" s="20"/>
      <c r="K139" s="39">
        <f>K67</f>
        <v>0</v>
      </c>
      <c r="L139" s="39">
        <f>L67</f>
        <v>0</v>
      </c>
    </row>
    <row r="140" spans="2:12" x14ac:dyDescent="0.25">
      <c r="B140" s="61" t="s">
        <v>15</v>
      </c>
      <c r="C140" s="20"/>
      <c r="D140" s="11"/>
      <c r="E140" s="20"/>
      <c r="F140" s="20"/>
      <c r="G140" s="20"/>
      <c r="H140" s="20"/>
      <c r="I140" s="20"/>
      <c r="J140" s="20"/>
      <c r="K140" s="39">
        <f>K74</f>
        <v>0</v>
      </c>
      <c r="L140" s="39">
        <f>L74</f>
        <v>0</v>
      </c>
    </row>
    <row r="141" spans="2:12" x14ac:dyDescent="0.25">
      <c r="B141" s="61" t="s">
        <v>16</v>
      </c>
      <c r="C141" s="20"/>
      <c r="D141" s="11"/>
      <c r="E141" s="20"/>
      <c r="F141" s="20"/>
      <c r="G141" s="20"/>
      <c r="H141" s="20"/>
      <c r="I141" s="20"/>
      <c r="J141" s="20"/>
      <c r="K141" s="39">
        <f>K81</f>
        <v>0</v>
      </c>
      <c r="L141" s="39">
        <f>L81</f>
        <v>0</v>
      </c>
    </row>
    <row r="142" spans="2:12" x14ac:dyDescent="0.25">
      <c r="B142" s="61" t="s">
        <v>66</v>
      </c>
      <c r="C142" s="20"/>
      <c r="D142" s="11"/>
      <c r="E142" s="20"/>
      <c r="F142" s="20"/>
      <c r="G142" s="20"/>
      <c r="H142" s="20"/>
      <c r="I142" s="20"/>
      <c r="J142" s="20"/>
      <c r="K142" s="39">
        <f>K88</f>
        <v>0</v>
      </c>
      <c r="L142" s="39">
        <f>L88</f>
        <v>0</v>
      </c>
    </row>
    <row r="143" spans="2:12" x14ac:dyDescent="0.25">
      <c r="B143" s="61" t="s">
        <v>68</v>
      </c>
      <c r="C143" s="20"/>
      <c r="D143" s="11"/>
      <c r="E143" s="20"/>
      <c r="F143" s="20"/>
      <c r="G143" s="20"/>
      <c r="H143" s="20"/>
      <c r="I143" s="20"/>
      <c r="J143" s="20"/>
      <c r="K143" s="39">
        <f>K95</f>
        <v>0</v>
      </c>
      <c r="L143" s="39">
        <f>L95</f>
        <v>0</v>
      </c>
    </row>
    <row r="144" spans="2:12" x14ac:dyDescent="0.25">
      <c r="B144" s="61" t="s">
        <v>73</v>
      </c>
      <c r="C144" s="20"/>
      <c r="D144" s="11"/>
      <c r="E144" s="20"/>
      <c r="F144" s="20"/>
      <c r="G144" s="20"/>
      <c r="H144" s="20"/>
      <c r="I144" s="20"/>
      <c r="J144" s="20"/>
      <c r="K144" s="39">
        <f>K102</f>
        <v>0</v>
      </c>
      <c r="L144" s="39">
        <f>L102</f>
        <v>0</v>
      </c>
    </row>
    <row r="145" spans="2:12" x14ac:dyDescent="0.25">
      <c r="B145" s="61" t="s">
        <v>74</v>
      </c>
      <c r="C145" s="20"/>
      <c r="D145" s="11"/>
      <c r="E145" s="20"/>
      <c r="F145" s="20"/>
      <c r="G145" s="20"/>
      <c r="H145" s="20"/>
      <c r="I145" s="20"/>
      <c r="J145" s="20"/>
      <c r="K145" s="39">
        <f>K109</f>
        <v>0</v>
      </c>
      <c r="L145" s="39">
        <f>L109</f>
        <v>0</v>
      </c>
    </row>
    <row r="146" spans="2:12" x14ac:dyDescent="0.25">
      <c r="B146" s="61" t="s">
        <v>78</v>
      </c>
      <c r="C146" s="20"/>
      <c r="D146" s="11"/>
      <c r="E146" s="20"/>
      <c r="F146" s="20"/>
      <c r="G146" s="20"/>
      <c r="H146" s="20"/>
      <c r="I146" s="20"/>
      <c r="J146" s="20"/>
      <c r="K146" s="39">
        <f>K116</f>
        <v>0</v>
      </c>
      <c r="L146" s="39">
        <f>L116</f>
        <v>0</v>
      </c>
    </row>
    <row r="147" spans="2:12" x14ac:dyDescent="0.25">
      <c r="B147" s="61" t="s">
        <v>87</v>
      </c>
      <c r="C147" s="20"/>
      <c r="D147" s="11"/>
      <c r="E147" s="20"/>
      <c r="F147" s="20"/>
      <c r="G147" s="20"/>
      <c r="H147" s="20"/>
      <c r="I147" s="20"/>
      <c r="J147" s="20"/>
      <c r="K147" s="39">
        <f>K123</f>
        <v>0</v>
      </c>
      <c r="L147" s="39">
        <f>L123</f>
        <v>0</v>
      </c>
    </row>
    <row r="148" spans="2:12" x14ac:dyDescent="0.25">
      <c r="B148" s="61" t="s">
        <v>88</v>
      </c>
      <c r="C148" s="20"/>
      <c r="D148" s="11"/>
      <c r="E148" s="20"/>
      <c r="F148" s="20"/>
      <c r="G148" s="20"/>
      <c r="H148" s="20"/>
      <c r="I148" s="20"/>
      <c r="J148" s="20"/>
      <c r="K148" s="39">
        <f>K130</f>
        <v>0</v>
      </c>
      <c r="L148" s="39">
        <f>L130</f>
        <v>0</v>
      </c>
    </row>
    <row r="149" spans="2:12" x14ac:dyDescent="0.25">
      <c r="B149" s="44" t="s">
        <v>20</v>
      </c>
      <c r="C149" s="13"/>
      <c r="D149" s="45"/>
      <c r="E149" s="13"/>
      <c r="F149" s="13"/>
      <c r="G149" s="13"/>
      <c r="H149" s="13"/>
      <c r="I149" s="13"/>
      <c r="J149" s="13"/>
      <c r="K149" s="52">
        <f>SUM(K134:K148)</f>
        <v>0</v>
      </c>
      <c r="L149" s="52">
        <f>SUM(L134:L148)</f>
        <v>0</v>
      </c>
    </row>
    <row r="151" spans="2:12" x14ac:dyDescent="0.25">
      <c r="B151" s="46" t="s">
        <v>30</v>
      </c>
    </row>
    <row r="154" spans="2:12" x14ac:dyDescent="0.25">
      <c r="B154" s="12" t="s">
        <v>98</v>
      </c>
    </row>
    <row r="155" spans="2:12" x14ac:dyDescent="0.25">
      <c r="B155" s="12" t="s">
        <v>97</v>
      </c>
    </row>
  </sheetData>
  <pageMargins left="0.75" right="0.75" top="1" bottom="1" header="0" footer="0"/>
  <pageSetup paperSize="9" scale="78" fitToHeight="0" orientation="landscape" r:id="rId1"/>
  <headerFooter alignWithMargins="0"/>
  <rowBreaks count="7" manualBreakCount="7">
    <brk id="54" min="1" max="11" man="1"/>
    <brk id="96" min="1" max="11" man="1"/>
    <brk id="155" min="1" max="11" man="1"/>
    <brk id="199" min="1" max="11" man="1"/>
    <brk id="219" min="1" max="11" man="1"/>
    <brk id="254" min="1" max="11" man="1"/>
    <brk id="27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2019-2020</vt:lpstr>
      <vt:lpstr>2019</vt:lpstr>
      <vt:lpstr>2020</vt:lpstr>
      <vt:lpstr>'2019'!Področje_tiskanja</vt:lpstr>
      <vt:lpstr>'2020'!Področje_tiskanja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keka</dc:creator>
  <cp:lastModifiedBy>Andrej Gril</cp:lastModifiedBy>
  <cp:lastPrinted>2019-02-20T08:14:09Z</cp:lastPrinted>
  <dcterms:created xsi:type="dcterms:W3CDTF">2011-03-11T07:46:40Z</dcterms:created>
  <dcterms:modified xsi:type="dcterms:W3CDTF">2019-02-20T16:39:47Z</dcterms:modified>
</cp:coreProperties>
</file>